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mp" ContentType="image/p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featurePropertyBag/featurePropertyBag.xml" ContentType="application/vnd.ms-excel.featurepropertyba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8623"/>
  <workbookPr defaultThemeVersion="124226"/>
  <mc:AlternateContent xmlns:mc="http://schemas.openxmlformats.org/markup-compatibility/2006">
    <mc:Choice Requires="x15">
      <x15ac:absPath xmlns:x15ac="http://schemas.microsoft.com/office/spreadsheetml/2010/11/ac" url="E:\University_IT\Tam\KiemThuPhanMem\event-manager-javafx\"/>
    </mc:Choice>
  </mc:AlternateContent>
  <xr:revisionPtr revIDLastSave="0" documentId="13_ncr:1_{5668630B-55B3-454A-9E2F-253C04954FE3}" xr6:coauthVersionLast="47" xr6:coauthVersionMax="47" xr10:uidLastSave="{00000000-0000-0000-0000-000000000000}"/>
  <bookViews>
    <workbookView xWindow="-120" yWindow="-120" windowWidth="20730" windowHeight="11040" tabRatio="821" activeTab="4" xr2:uid="{00000000-000D-0000-FFFF-FFFF00000000}"/>
  </bookViews>
  <sheets>
    <sheet name="Cover" sheetId="97" r:id="rId1"/>
    <sheet name="Samples" sheetId="122" r:id="rId2"/>
    <sheet name="Samples2" sheetId="123" r:id="rId3"/>
    <sheet name="Samples3" sheetId="125" r:id="rId4"/>
    <sheet name="Test Report" sheetId="107" r:id="rId5"/>
  </sheets>
  <externalReferences>
    <externalReference r:id="rId6"/>
  </externalReferences>
  <definedNames>
    <definedName name="Access">[1]Validation!$E$2:$E$223</definedName>
    <definedName name="AccessCircuit">[1]Validation!$C$2:$C$29</definedName>
    <definedName name="ACTION">#REF!</definedName>
    <definedName name="CoS">[1]Validation!$G$2:$G$47</definedName>
    <definedName name="Countries">[1]Validation!$A$2:$A$301</definedName>
    <definedName name="DSLCheckService">[1]Validation!$H$2:$H$4</definedName>
    <definedName name="Port">[1]Validation!$F$2:$F$40</definedName>
    <definedName name="VancoProducts">[1]Validation!$B$2:$B$4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7" i="122" l="1"/>
  <c r="E8" i="107" s="1"/>
  <c r="D6" i="122"/>
  <c r="F8" i="107" s="1"/>
  <c r="D7" i="122"/>
  <c r="G8" i="107" s="1"/>
  <c r="B6" i="122"/>
  <c r="D8" i="107" s="1"/>
  <c r="D6" i="123"/>
  <c r="F9" i="107" s="1"/>
  <c r="D7" i="123"/>
  <c r="G9" i="107" s="1"/>
  <c r="D7" i="125"/>
  <c r="G10" i="107" s="1"/>
  <c r="C10" i="107"/>
  <c r="B7" i="125"/>
  <c r="E10" i="107" s="1"/>
  <c r="D6" i="125"/>
  <c r="F10" i="107" s="1"/>
  <c r="B6" i="125"/>
  <c r="D10" i="107" s="1"/>
  <c r="C9" i="107"/>
  <c r="B7" i="123"/>
  <c r="E9" i="107" s="1"/>
  <c r="B6" i="123"/>
  <c r="D9" i="107" s="1"/>
  <c r="C8" i="107"/>
  <c r="E11" i="107" l="1"/>
  <c r="F11" i="107"/>
  <c r="G11" i="107"/>
  <c r="D11" i="107"/>
  <c r="E14" i="107" l="1"/>
  <c r="E13" i="107"/>
</calcChain>
</file>

<file path=xl/sharedStrings.xml><?xml version="1.0" encoding="utf-8"?>
<sst xmlns="http://schemas.openxmlformats.org/spreadsheetml/2006/main" count="1814" uniqueCount="622">
  <si>
    <t>TC1</t>
  </si>
  <si>
    <t>TC2</t>
  </si>
  <si>
    <t>TC3</t>
  </si>
  <si>
    <t>Fail</t>
  </si>
  <si>
    <t>Date</t>
    <phoneticPr fontId="13"/>
  </si>
  <si>
    <t>TEST CASE</t>
  </si>
  <si>
    <t>Test Case Description</t>
  </si>
  <si>
    <t>Result</t>
  </si>
  <si>
    <t>Change location</t>
  </si>
  <si>
    <t>Change description</t>
  </si>
  <si>
    <t>Note:</t>
  </si>
  <si>
    <t>TEST REPORT</t>
  </si>
  <si>
    <t>Effective Date</t>
  </si>
  <si>
    <t>Reviewer/
Approver</t>
  </si>
  <si>
    <t>Originator</t>
  </si>
  <si>
    <t>Issue date:</t>
  </si>
  <si>
    <t>Test Case Procedure</t>
  </si>
  <si>
    <t>No</t>
  </si>
  <si>
    <t>Module code</t>
  </si>
  <si>
    <t>Number of  test cases</t>
  </si>
  <si>
    <t>Sub total</t>
  </si>
  <si>
    <t>Test coverage</t>
  </si>
  <si>
    <t>%</t>
  </si>
  <si>
    <t>Test successful coverage</t>
  </si>
  <si>
    <t>Record of change:</t>
  </si>
  <si>
    <t>Version</t>
  </si>
  <si>
    <t>Reference</t>
  </si>
  <si>
    <t>Test date</t>
  </si>
  <si>
    <t>Number of test cases:</t>
  </si>
  <si>
    <t>Expected Output</t>
  </si>
  <si>
    <t>Test requirement:</t>
  </si>
  <si>
    <t>ID</t>
  </si>
  <si>
    <t>Note</t>
  </si>
  <si>
    <t>Version:</t>
  </si>
  <si>
    <t>Project Name:</t>
  </si>
  <si>
    <t>Project Code:</t>
  </si>
  <si>
    <r>
      <t>System Name</t>
    </r>
    <r>
      <rPr>
        <b/>
        <sz val="10"/>
        <rFont val="ＭＳ Ｐゴシック"/>
        <family val="3"/>
        <charset val="128"/>
      </rPr>
      <t>：</t>
    </r>
  </si>
  <si>
    <r>
      <t>Module Code</t>
    </r>
    <r>
      <rPr>
        <b/>
        <sz val="10"/>
        <rFont val="MS Gothic"/>
        <family val="3"/>
      </rPr>
      <t>：</t>
    </r>
  </si>
  <si>
    <t>Pass</t>
  </si>
  <si>
    <t>Pending</t>
  </si>
  <si>
    <t>1.0</t>
  </si>
  <si>
    <t xml:space="preserve">CR1 - </t>
  </si>
  <si>
    <t>Quản lý tổ chức sự kiện</t>
  </si>
  <si>
    <t>Đề tài 5</t>
  </si>
  <si>
    <t>Nhung Võ</t>
  </si>
  <si>
    <t>Tạo và quản lý sự kiện</t>
  </si>
  <si>
    <t>1. Đăng ký</t>
  </si>
  <si>
    <t>Tạo tài khoản mới để truy cập vào hệ thống</t>
  </si>
  <si>
    <t>2. Đăng nhập</t>
  </si>
  <si>
    <t>TC4</t>
  </si>
  <si>
    <t>Kiểm tra quá trình quên mật khẩu</t>
  </si>
  <si>
    <t>TC5</t>
  </si>
  <si>
    <t>TC6</t>
  </si>
  <si>
    <t>TC7</t>
  </si>
  <si>
    <t>Kiểm tra SQL Injection trong ô nhập email</t>
  </si>
  <si>
    <t xml:space="preserve">Kiểm tra đường liên kết "Bạn chưa có tài khoản? Đăng ký" </t>
  </si>
  <si>
    <t>Kiểm tra đường liên kết "Quên mật khẩu"</t>
  </si>
  <si>
    <t>Viết TC Kiểm tra đường liên kết "Quên mật khẩu"</t>
  </si>
  <si>
    <t>Viết TC Kiểm tra quá trình quên mật khẩu</t>
  </si>
  <si>
    <t xml:space="preserve">Viết TC Kiểm tra đường liên kết "Bạn chưa có tài khoản? Đăng ký" </t>
  </si>
  <si>
    <t>Viết TC Kiểm tra SQL Injection trong ô nhập email</t>
  </si>
  <si>
    <t>Cập nhật TC Xác thực thông tin người dùng đã đăng ký tài khoản trước đó để đăng nhập vào hệ thống</t>
  </si>
  <si>
    <t>Viết TC Tạo tài khoản mới để truy cập vào hệ thống</t>
  </si>
  <si>
    <t>TC8</t>
  </si>
  <si>
    <t>Kiểm tra đăng nhập với mật khẩu không hợp lệ</t>
  </si>
  <si>
    <t>Kiểm tra mật khẩu có được che giấu để bảo mật thông tin hay không</t>
  </si>
  <si>
    <t>3. Đăng xuất</t>
  </si>
  <si>
    <t>Kiểm tra trạng thái đăng xuất</t>
  </si>
  <si>
    <t>Kiểm tra độ mạnh của mật khẩu</t>
  </si>
  <si>
    <t>Kiểm tra xác nhận mật khẩu có trùng khớp với mật khẩu đã nhập không</t>
  </si>
  <si>
    <t>Cập nhật TC Tạo tài khoản mới để truy cập vào hệ thống</t>
  </si>
  <si>
    <t>TC9</t>
  </si>
  <si>
    <t>TC10</t>
  </si>
  <si>
    <t>TC11</t>
  </si>
  <si>
    <t>Viết TC Kiểm tra độ mạnh của mật khẩu</t>
  </si>
  <si>
    <t>Viết TC Kiểm tra xác nhận mật khẩu có trùng khớp với mật khẩu đã nhập không</t>
  </si>
  <si>
    <t>Viết TC Kiểm tra trạng thái đăng xuất</t>
  </si>
  <si>
    <t>Viết TC Kiểm tra đăng nhập với mật khẩu không hợp lệ</t>
  </si>
  <si>
    <t>Viết TC Kiểm tra mật khẩu có được che giấu để bảo mật thông tin hay không</t>
  </si>
  <si>
    <t>Kiểm tra chức năng chỉnh sửa thông tin sự kiện</t>
  </si>
  <si>
    <t>Kiểm tra chức năng xóa sự kiện</t>
  </si>
  <si>
    <t>Kiểm tra chuyển đổi trạng thái sự kiện</t>
  </si>
  <si>
    <t>Kiểm tra chức năng tìm kiếm sự kiện theo tên</t>
  </si>
  <si>
    <t>Kiểm tra chức năng tìm kiếm sự kiện theo ngày</t>
  </si>
  <si>
    <t>Kiểm tra chức năng tìm kiếm sự kiện không tồn tại</t>
  </si>
  <si>
    <t>1.1</t>
  </si>
  <si>
    <t>Viết TC Kiểm tra chức năng chỉnh sửa thông tin sự kiện</t>
  </si>
  <si>
    <t>Viết TC Kiểm tra chức năng xóa sự kiện</t>
  </si>
  <si>
    <t>Viết TC Kiểm tra chức năng tìm kiếm sự kiện theo tên</t>
  </si>
  <si>
    <t>Viết TC Kiểm tra chức năng tìm kiếm sự kiện theo ngày</t>
  </si>
  <si>
    <t>Viết TC Kiểm tra chức năng tìm kiếm sự kiện không tồn tại</t>
  </si>
  <si>
    <t>Viết TC Kiểm tra chuyển đổi trạng thái sự kiện</t>
  </si>
  <si>
    <t>Kiểm tra chức năng tạo sự kiện thành công</t>
  </si>
  <si>
    <t>Kiểm tra tạo sự kiện với các trường nhập liệu cho ô thông tin bắt buộc</t>
  </si>
  <si>
    <t>Kiểm tra ngày tổ chức sự kiện</t>
  </si>
  <si>
    <t>Kiểm tra sự trùng lắp sự kiện</t>
  </si>
  <si>
    <t>Kiểm tra sức chứa địa điểm</t>
  </si>
  <si>
    <t>Viết TC Kiểm tra chức năng tạo sự kiện thành công</t>
  </si>
  <si>
    <t>Viết TC Kiểm tra tạo sự kiện với các trường nhập liệu cho ô thông tin bắt buộc</t>
  </si>
  <si>
    <t>Viết TC Kiểm tra ngày tổ chức sự kiện</t>
  </si>
  <si>
    <t>Viết TC Kiểm tra sự trùng lắp sự kiện</t>
  </si>
  <si>
    <t>Viết TC Kiểm tra sức chứa địa điểm</t>
  </si>
  <si>
    <t>Cập nhật TC Kiểm tra chức năng tạo sự kiện thành công</t>
  </si>
  <si>
    <t>Đăng ký tham gia</t>
  </si>
  <si>
    <t>1. Đăng ký tham gia sự kiện</t>
  </si>
  <si>
    <t>2. Hủy đăng ký</t>
  </si>
  <si>
    <t>2.0</t>
  </si>
  <si>
    <t>Kiểm tra khả năng hiển thị đầy đủ thông tin của một sự kiện</t>
  </si>
  <si>
    <t>Viết TC Kiểm tra khả năng hiển thị đầy đủ thông tin của một sự kiện</t>
  </si>
  <si>
    <t>Kiểm tra chức năng hủy đăng ký trong thời gian không cho phép</t>
  </si>
  <si>
    <t>Viết TC Kiểm tra chức năng hủy đăng ký trong thời gian cho phép</t>
  </si>
  <si>
    <t>Viết TC Kiểm tra chức năng hủy đăng ký trong thời gian không cho phép</t>
  </si>
  <si>
    <t>Hiển thị thông báo hủy đăng ký thành công sự kiện
Hoàn tiền đầy đủ cho user
Sự kiện đã được xóa khỏi danh sách sự kiện đã đăng ký</t>
  </si>
  <si>
    <t>Kiểm tra chức năng hủy đăng ký thành công trong thời gian cho phép</t>
  </si>
  <si>
    <t>Hiển thị thông báo lỗi không thể hủy đăng ký do đã quá thời hạn hủy
Không hoàn tiền
Sự kiện vẫn hiển thị trong danh sách sự kiện đã đăng ký</t>
  </si>
  <si>
    <t>Kiểm tra chức năng hủy đăng ký với sự kiện miễn phí</t>
  </si>
  <si>
    <t>Hiển thị thông báo hủy đăng ký thành công sự kiện
Không hoàn tiền vì sự kiện miễn phí
Sự kiện đã được xóa khỏi danh sách sự kiện đã đăng ký</t>
  </si>
  <si>
    <t>Cập nhật TC Kiểm tra chức năng hủy đăng ký thành công trong thời gian cho phép</t>
  </si>
  <si>
    <t>Cập nhật TC Kiểm tra chức năng hủy đăng ký trong thời gian không cho phép</t>
  </si>
  <si>
    <t>Viết TC Kiểm tra chức năng hủy đăng ký với sự kiện miễn phí</t>
  </si>
  <si>
    <t>Kiểm tra chức năng hiển thị danh sách user tham gia sự kiện với tài khoản admin</t>
  </si>
  <si>
    <t>Hiển thị danh sách user đăng ký tham gia sự kiện</t>
  </si>
  <si>
    <t>B1: Đăng nhập với tư cách là admin
B2: Truy cập vào trang Quản lý sự kiện
B3: Chọn một sự kiện đã có user đăng ký
B4: Nhấn Xem danh sách người tham gia sự kiện</t>
  </si>
  <si>
    <t>Kiểm tra giao diện hiển thị khi sự kiện chưa có người đăng ký tham gia</t>
  </si>
  <si>
    <t>B1: Đăng nhập với tư cách là admin
B2: Truy cập vào trang Quản lý sự kiện
B3: Chọn một sự kiện chưa có người đăng ký tham gia
B4: Nhấn Xem danh sách người tham gia sự kiện</t>
  </si>
  <si>
    <t>Hiển thị thông báo chưa có người tham gia sự kiện</t>
  </si>
  <si>
    <t>Kiểm tra chức năng tìm kiếm user đăng ký tham gia sự kiện</t>
  </si>
  <si>
    <t>B1: Đăng nhập với tư cách là admin
B2: Truy cập vào trang Quản lý sự kiện
B3: Chọn sự kiện cần xem danh sách người tham gia
B4: Nhấn Xem danh sách người tham gia sự kiện
B5: Nhấn chọn thanh tìm kiếm
B6: Nhập tên hoặc email của người tham gia vào thanh tìm kiếm
B7: Nhấn Tìm</t>
  </si>
  <si>
    <t>Hiển thị danh sách user phù hợp với từ khóa đã nhập</t>
  </si>
  <si>
    <t>Viết TC Kiểm tra chức năng hiển thị danh sách user tham gia sự kiện với tài khoản admin</t>
  </si>
  <si>
    <t>Cập nhật TC Kiểm tra chức năng hiển thị danh sách user tham gia sự kiện với tài khoản admin</t>
  </si>
  <si>
    <t xml:space="preserve">Viết TC Kiểm tra chức năng hiển thị danh sách user tham gia sự kiện với tài khoản user </t>
  </si>
  <si>
    <t xml:space="preserve">Cập nhật TC Kiểm tra chức năng hiển thị danh sách user tham gia sự kiện với tài khoản user </t>
  </si>
  <si>
    <t>Viết TC Kiểm tra giao diện hiển thị khi sự kiện chưa có người đăng ký tham gia</t>
  </si>
  <si>
    <t>Cập nhật TC Kiểm tra chức năng tìm kiếm user đăng ký tham gia sự kiện</t>
  </si>
  <si>
    <t>Viết TC Kiểm tra chức năng tìm kiếm user đăng ký tham gia sự kiện</t>
  </si>
  <si>
    <t>Kiểm tra chức năng đăng ký tham gia sự kiện thành công với tư cách là user</t>
  </si>
  <si>
    <t>Kiểm tra chức năng không cho phép đăng ký tham gia sự kiện trùng giờ</t>
  </si>
  <si>
    <t>Kiểm tra chức năng không cho phép đăng ký khi sự kiện đã hết vé</t>
  </si>
  <si>
    <t>Viết TC Kiểm tra chức năng đăng ký tham gia sự kiện thành công với tư cách là user</t>
  </si>
  <si>
    <t>Viết TC Kiểm tra chức năng không cho phép đăng ký tham gia sự kiện trùng giờ</t>
  </si>
  <si>
    <t>Viết TC Kiểm tra chức năng không cho phép đăng ký khi sự kiện đã hết vé</t>
  </si>
  <si>
    <t xml:space="preserve">Kiểm tra đường liên kết "Bạn đã có tài khoản? Đăng nhập" </t>
  </si>
  <si>
    <t>Chuyển hướng đến trang Đăng nhập</t>
  </si>
  <si>
    <t>Test TC Kiểm tra đường liên kết "Bạn chưa có tài khoản? Đăng ký"</t>
  </si>
  <si>
    <t>Kiểm tra đăng nhập với email đăng nhập không tồn tại</t>
  </si>
  <si>
    <t>Kiểm tra đăng nhập với email đăng nhập trống và mật khẩu trống</t>
  </si>
  <si>
    <t>Kiểm tra đăng ký với email đã nhập có tồn tại tài khoản không</t>
  </si>
  <si>
    <t xml:space="preserve">Kiểm tra mã hóa Mật khẩu khi đăng ký lưu ở trong database </t>
  </si>
  <si>
    <t>Hiển thị tài khoản với mật khẩu đã được mã hóa</t>
  </si>
  <si>
    <t>Kiểm tra đăng ký với các trường nhập liệu cho ô thông tin bị bỏ trống</t>
  </si>
  <si>
    <t>Không đăng ký được, chương trình ném ngoại lệ, chưa hiển thị thông báo bên giao diện</t>
  </si>
  <si>
    <t>Kiểm tra giới hạn độ dài của trường nhập liệu</t>
  </si>
  <si>
    <t>Kiểm tra đăng ký với trường nhập liệu Số điện thoại có hợp lệ không</t>
  </si>
  <si>
    <t>Kiểm tra đăng ký với trường nhập liệu email có hợp lệ không</t>
  </si>
  <si>
    <t>1: Truy cập vào trang Đăng ký
2: Nhập số điện thoại không hợp lệ                                                                                                 3: Điền đầy đủ, hợp lệ các ô thông tin khác
4: Nhấn nút đăng ký
5: Hiển thị thông báo lỗi Số điện thoại không hợp lệ</t>
  </si>
  <si>
    <t>Test TC Tạo tài khoản mới để truy cập vào hệ thống</t>
  </si>
  <si>
    <t>Test TC Kiểm tra đăng ký với các trường nhập liệu cho ô thông tin bị bỏ trống</t>
  </si>
  <si>
    <t>Test TC Kiểm tra đăng ký với email đã nhập có tồn tại tài khoản không</t>
  </si>
  <si>
    <t>Test TC Kiểm tra độ mạnh của mật khẩu</t>
  </si>
  <si>
    <t>Test TC Kiểm tra xác nhận mật khẩu có trùng khớp với mật khẩu đã nhập không</t>
  </si>
  <si>
    <t>Test TC Kiểm tra giới hạn độ dài của trường nhập liệu</t>
  </si>
  <si>
    <t xml:space="preserve">Test TC Kiểm tra đường liên kết "Bạn đã có tài khoản? Đăng nhập" </t>
  </si>
  <si>
    <t>Test TC Kiểm tra đăng ký với trường nhập liệu Số điện thoại có hợp lệ không</t>
  </si>
  <si>
    <t>Test TC Kiểm tra đăng ký với trường nhập liệu email có hợp lệ không</t>
  </si>
  <si>
    <t xml:space="preserve">Test TC Kiểm tra mã hóa Mật khẩu khi đăng ký lưu ở trong database </t>
  </si>
  <si>
    <t>Viết TC Kiểm tra đăng ký với các trường nhập liệu cho ô thông tin bị bỏ trống</t>
  </si>
  <si>
    <t>Viết TC Kiểm tra đăng ký với email đã nhập có tồn tại tài khoản không</t>
  </si>
  <si>
    <t>Viết TC Kiểm tra giới hạn độ dài của trường nhập liệu</t>
  </si>
  <si>
    <t>Cập nhật TC Kiểm tra đăng ký với các trường nhập liệu cho ô thông tin bị bỏ trống</t>
  </si>
  <si>
    <t>Cập nhật TC Kiểm tra độ mạnh của mật khẩu</t>
  </si>
  <si>
    <t>Cập nhật TC Kiểm tra đăng ký với email đã nhập có tồn tại tài khoản không</t>
  </si>
  <si>
    <t>Cập nhật TC Kiểm tra giới hạn độ dài của trường nhập liệu</t>
  </si>
  <si>
    <t>Viết TC Kiểm tra đăng ký với trường nhập liệu Số điện thoại có hợp lệ không</t>
  </si>
  <si>
    <t>Viết TC Kiểm tra đăng ký với trường nhập liệu email có hợp lệ không</t>
  </si>
  <si>
    <t xml:space="preserve">Viết TC Kiểm tra mã hóa Mật khẩu khi đăng ký lưu ở trong database </t>
  </si>
  <si>
    <t>Test TC Kiểm tra SQL Injection trong ô nhập email</t>
  </si>
  <si>
    <t>Test TC Kiểm tra mật khẩu có được che giấu để bảo mật thông tin hay không</t>
  </si>
  <si>
    <t>Test TC Kiểm tra đăng nhập với email đăng nhập trống và mật khẩu trống</t>
  </si>
  <si>
    <t>Test TC Kiểm tra đăng nhập với email đăng nhập không tồn tại</t>
  </si>
  <si>
    <t/>
  </si>
  <si>
    <t>Cập nhật TC Kiểm tra đăng nhập với mật khẩu không hợp lệ</t>
  </si>
  <si>
    <t>Test TC Kiểm tra đăng nhập với mật khẩu không hợp lệ</t>
  </si>
  <si>
    <t>Test TC Kiểm tra giới hạn độ dài của trường nhập liệu cho ô Email và mật khẩu</t>
  </si>
  <si>
    <t>Cập nhật TC Kiểm tra giới hạn độ dài của trường nhập liệu cho ô Email và mật khẩu</t>
  </si>
  <si>
    <t>Không chuyển trang, chưa xử lý liên kết Quên mật khẩu</t>
  </si>
  <si>
    <t>Viết TC Kiểm tra giới hạn độ dài của trường nhập liệu cho ô Email và mật khẩu</t>
  </si>
  <si>
    <t>Kiểm tra xem email đã nhập có tồn tại tài khoản hay không ở trang Quên mật khẩu</t>
  </si>
  <si>
    <t>Test TC Kiểm tra xem email đã nhập có tồn tại tài khoản hay không ở trang Quên mật khẩu</t>
  </si>
  <si>
    <t>Viết TC Kiểm tra xem email đã nhập có tồn tại tài khoản hay không ở trang Quên mật khẩu</t>
  </si>
  <si>
    <t>Test TC Kiểm tra đường liên kết "Quên mật khẩu"</t>
  </si>
  <si>
    <t>Test TC Kiểm tra quá trình quên mật khẩu</t>
  </si>
  <si>
    <t>Gửi thông báo và nhắc nhở</t>
  </si>
  <si>
    <t>Kiểm tra chức năng gửi thông báo thay đổi thời gian sự kiện cho người tham gia trong thời gian cho phép</t>
  </si>
  <si>
    <t>Kiểm tra chức năng gửi thông báo thay đổi thời gian sự kiện cho người tham gia trong thời gian không cho phép</t>
  </si>
  <si>
    <t>Viết TC Kiểm tra chức năng gửi thông báo thay đổi thời gian sự kiện cho người tham gia trong thời gian cho phép</t>
  </si>
  <si>
    <t>Viết TC Kiểm tra chức năng gửi thông báo thay đổi thời gian sự kiện cho người tham gia trong thời gian không cho phép</t>
  </si>
  <si>
    <t>3. Nhắc nhở tự động trước ngày diễn ra sự kiện</t>
  </si>
  <si>
    <t>Kiểm tra chức năng nhắc nhở tự động mới điều chỉnh theo thời gian khi sự kiện bị thay đổi thời gian sau khi đã gửi nhắc nhở</t>
  </si>
  <si>
    <t>Kiểm tra chức năng tự động gửi nhắc nhở đến người tham gia trước 1 ngày sự kiện diễn ra</t>
  </si>
  <si>
    <t xml:space="preserve">1: Đăng nhập với tư cách là admin
2: Chọn sự kiện đã có sẵn với thời gian diễn ra là 8h ngày 10/5
3: Chạy tự động gửi nhắc nhở vào 8h ngày 9/5
4: Kiểm tra kênh thông báo của người tham gia
5: Hệ thống tự động gửi nhắc nhở đúng thời gian và đầy đủ thông tin đến tất cả người tham gia
</t>
  </si>
  <si>
    <t>Kiểm tra chức năng gửi thông báo thay đổi thời gian sự kiện và gửi nhắc nhở mới</t>
  </si>
  <si>
    <t>1: Đăng nhập với tư cách là admin
2: Chọn sự kiện đã có sẵn với thời gian diễn ra là 8h ngày 15/5
3: Chạy tự động gửi nhắc nhở vào 8h ngày 14/5
4: Hệ thống tự động gửi thông báo nhắc nhở
5: Thay đổi thời gian sự kiện thành 9h ngày 17/5
6: Chạy tự động gửi nhắc nhở vào 9h ngày 16/5
7: Hệ thống gửi thông báo thay đổi thời gian cho tất cả người tham gia ngay lập tức
8:  Hệ thống tự động gửi nhắc nhở mới đúng thời gian và đầy đủ thông tin đến tất cả người tham gia</t>
  </si>
  <si>
    <t>Kiểm tra chức năng nhắc nhở tự động không gửi nếu hủy sự kiện trước khi gửi nhắc nhở</t>
  </si>
  <si>
    <t>Kiểm tra chức năng gửi thông báo nếu hủy sự kiện trước khi gửi nhắc nhở</t>
  </si>
  <si>
    <t>Kiểm tra chức năng nhắc nhở tự động nếu hủy sự kiện sau khi đã gửi nhắc nhở</t>
  </si>
  <si>
    <t xml:space="preserve">1: Đăng nhập với tư cách là admin
2: Chọn sự kiện đã có sẵn với thời gian diễn ra là 8h ngày 10/5
3: Chạy tự động gửi nhắc nhở vào 8h ngày 9/5
4: Hệ thống tự động gửi nhắc nhở đúng thời gian(8h ngày 9/5) và đầy đủ thông tin đến tất cả người tham gia 
5: Hủy sự kiện lúc 10h ngày 9/5
6:Hệ thống từ chối hủy, hiển thị thông báo lỗi không thể hủy đăng ký do đã quá thời hạn hủy và không gửi thêm nhắc nhở nào
</t>
  </si>
  <si>
    <t xml:space="preserve">1: Đăng nhập với tư cách là admin
2: Chọn sự kiện đã có sẵn với thời gian diễn ra là 8h ngày 10/5
3: Chạy tự động gửi nhắc nhở vào 8h ngày 9/5
4: Hệ thống tự động gửi nhắc nhở đúng thời gian(8h ngày 9/5) và đầy đủ thông tin đến tất cả người tham gia 
5: Hủy sự kiện lúc 10h ngày 9/5
6: Hệ thống từ chối hủy, hiển thị thông báo lỗi không thể hủy đăng ký do đã quá thời hạn hủy và không gửi thêm nhắc nhở nào
</t>
  </si>
  <si>
    <t xml:space="preserve">Kiểm tra chức năng hủy sự kiện sau khi đã gửi nhắc nhở </t>
  </si>
  <si>
    <t>Kiểm tra chức năng hủy sự kiện trước khi gửi nhắc nhở và hệ thống không gửi nhắc nhở tự động</t>
  </si>
  <si>
    <t xml:space="preserve">1: Đăng nhập với tư cách là admin
2: Chọn sự kiện đã có sẵn với thời gian diễn ra là 8h ngày 10/5
3: Chạy tự động gửi nhắc nhở vào 8h ngày 9/5
4: Hủy sự kiện thành công lúc 7h ngày 9/5
5: Hệ thống Gửi thông báo hủy ngay lập tức đến tất cả người tham gia
6: Hệ thống không gửi nhắc nhở đến tất cả người tham gia vào 8h ngày 9/5
</t>
  </si>
  <si>
    <t>Viết TC Kiểm tra chức năng tự động gửi nhắc nhở đến người tham gia trước 1 ngày sự kiện diễn ra</t>
  </si>
  <si>
    <t>Viết TC Kiểm tra chức năng nhắc nhở tự động mới điều chỉnh theo thời gian khi sự kiện bị thay đổi thời gian sau khi đã gửi nhắc nhở</t>
  </si>
  <si>
    <t>Viết TC Kiểm tra chức năng nhắc nhở tự động không gửi nếu hủy sự kiện trước khi gửi nhắc nhở</t>
  </si>
  <si>
    <t>Viết TC Kiểm tra chức năng nhắc nhở tự động nếu hủy sự kiện sau khi đã gửi nhắc nhở</t>
  </si>
  <si>
    <t>Viết TC Kiểm tra chức năng gửi thông báo thay đổi thời gian sự kiện và gửi nhắc nhở mới</t>
  </si>
  <si>
    <t>Viết TC Kiểm tra chức năng gửi thông báo nếu hủy sự kiện trước khi gửi nhắc nhở</t>
  </si>
  <si>
    <t xml:space="preserve">Viết TC Kiểm tra chức năng hủy sự kiện sau khi đã gửi nhắc nhở </t>
  </si>
  <si>
    <t>Viết TC Kiểm tra chức năng hủy sự kiện trước khi gửi nhắc nhở và hệ thống không gửi nhắc nhở tự động</t>
  </si>
  <si>
    <t>1. Gửi thông báo thay đổi thời gian sự kiện</t>
  </si>
  <si>
    <t>2. Gửi thông báo hủy sự kiện</t>
  </si>
  <si>
    <t>Kiểm tra chức năng xử lý lỗi khi gửi thông báo hủy sự kiện</t>
  </si>
  <si>
    <t>Kiểm tra chức năng gửi thông báo khi hủy sự kiện không có người đăng ký tham gia</t>
  </si>
  <si>
    <t>1: Đăng nhập với tư cách là admin
2: Truy cập vào trang Quản lý sự kiện
3: Chọn sự kiện không có người đăng ký tham gia để hủy 
4: Chọn Hủy sự kiện và nhập lý do hủy
5: Xác nhận hủy sự kiện 
6: Hệ thống không gửi thông báo nào và thông báo việc Không có người đăng ký tham gia để gửi thông báo</t>
  </si>
  <si>
    <t>1: Đăng nhập với tư cách là admin
2: Truy cập vào trang Quản lý sự kiện
3: Chọn sự kiện cần hủy
4: Giả lập lỗi gửi thông báo(Vd: ngắt kết nối mạng, máy chủ không phản hồi, ngắt kết nối database..)
5: Chọn Hủy, nhập lý do và xác nhận hủy sự kiện 
6: Gửi thông báo hủy sự kiện
7: Hệ thống hiển thị lỗi không thể gửi thông báo vì một số lý do 
8: Sửa lỗi(Vd: kết nối lại mạng, kết nối lại database..), và thực hiện việc gửi lại thông báo
9: Hệ thống thành công việc gửi thông báo hủy sự kiện đến tất cả người tham gia</t>
  </si>
  <si>
    <t>Kiểm tra chức năng gửi thông báo khi hủy sự kiện trong thời gian cho phép hủy</t>
  </si>
  <si>
    <t>Kiểm tra chức năng gửi thông báo khi hủy sự kiện trong thời gian không cho phép hủy</t>
  </si>
  <si>
    <t>1: Đăng nhập với tư cách là admin
2: Truy cập vào trang Quản lý sự kiện
3: Chọn sự kiện đã quá thời gian cho phép hủy 
4: Chọn Hủy sự kiện và nhập lý do hủy(bao gồm việc sẽ hoàn tiền cho tất cả người tham gia đối với sự kiện có phí)
5: Xác nhận hủy sự kiện 
6: Hệ thống hiển thị thông báo lỗi về giới hạn thời gian</t>
  </si>
  <si>
    <t>Viết TC Kiểm tra chức năng gửi thông báo khi hủy sự kiện trong thời gian cho phép hủy</t>
  </si>
  <si>
    <t>Viết TC Kiểm tra chức năng gửi thông báo khi hủy sự kiện trong thời gian không cho phép hủy</t>
  </si>
  <si>
    <t>Viết TC Kiểm tra chức năng gửi thông báo khi hủy sự kiện không có người đăng ký tham gia</t>
  </si>
  <si>
    <t>Viết TC Kiểm tra chức năng xử lý lỗi khi gửi thông báo hủy sự kiện</t>
  </si>
  <si>
    <t>Kiểm tra chức năng hủy sự kiện thành công và hoàn tiền đầy đủ đối với sự kiện có phí</t>
  </si>
  <si>
    <t>1: Đăng nhập với tư cách là admin
2: Truy cập vào trang Quản lý sự kiện
3: Chọn sự kiện cần hủy(có người tham gia)
4: Nhấn nút Hủy sự kiện 
5: Nhập lý do hủy sự kiện
6: Xác nhận hủy sự kiện
7: Hệ thống xử lý và chuyển qua trang hoàn tiền
8: Xác nhận hoàn tiền đầy đủ cho tất cả người tham gia
9: Hệ thống thông báo hủy sự kiện và hoàn tiền thành công và gửi thông báo hủy sự kiện đến người tham gia</t>
  </si>
  <si>
    <t>1: Đăng nhập với tư cách là admin
2: Truy cập vào trang Quản lý sự kiện
3: Chọn sự kiện cần hủy(có người tham gia)
4: Nhấn nút Hủy sự kiện 
5: Nhập lý do hủy sự kiện
6: Xác nhận hủy sự kiện
7: Hệ thống xử lý và không chuyển trang hoàn tiền vì đây là sự kiện miễn phí
9: Hệ thống thông báo hủy sự kiện thành công và gửi thông báo hủy sự kiện đến người tham gia</t>
  </si>
  <si>
    <t>Kiểm tra chức năng xử lý lỗi trong quá trình hủy sự kiện và hoàn tiền</t>
  </si>
  <si>
    <t>1: Đăng nhập với tư cách là admin
2: Truy cập trang Quản lý sự kiện
3: Chọn sự kiện cần hủy
4: Giả lập lỗi trong quá trình hủy và hoàn(Vd: ngắt kết nối mạng, database hay thông tin thanh toán không hợp lệ)
5: Nhấn nút Hủy và xác nhận hủy sự kiện
6: Hệ thống thông báo lỗi không thể hủy hay hoàn tiền
7: Sửa lỗi và thử lại quá trình hủy và hoàn
8: Hệ thống thông báo hủy sự kiện thành công và gửi thông báo hủy sự kiện đến người tham gia</t>
  </si>
  <si>
    <t>Kiểm tra chức năng xử lý lỗi khi hủy sự kiện thành công nhưng hoàn tiền thất bại</t>
  </si>
  <si>
    <t>Viết TC Kiểm tra chức năng hủy sự kiện thành công và hoàn tiền đầy đủ đối với sự kiện có phí</t>
  </si>
  <si>
    <t>Viết TC Kiểm tra chức năng xử lý lỗi trong quá trình hủy sự kiện và hoàn tiền</t>
  </si>
  <si>
    <t>Viết TC Kiểm tra chức năng xử lý lỗi khi hủy sự kiện thành công nhưng hoàn tiền thất bại</t>
  </si>
  <si>
    <t>1: Đăng nhập với tư cách là admin
2: Truy cập vào trang Quản lý sự kiện
3: Chọn sự kiện đã hủy
4: Kiểm tra danh sách người tham gia cần hoàn tiền
5: Xác nhận hoàn tiền đầy đủ cho tất cả người tham gia
6: Hệ thống gửi thông báo hoàn tiền thành công và thông báo được gửi đến tất cả người tham gia</t>
  </si>
  <si>
    <t>Kiểm tra chức năng xử lý lỗi khi hoàn tiền sự kiện</t>
  </si>
  <si>
    <t>1: Đăng nhập với tư cách là admin
2: Giả lập lỗi hoàn tiền(Vd: tài khoản hết tiền, hết hạn hay bị đóng băng..)
3: Hủy sự kiện theo các quy trình đã nêu 
4: Hệ thống thông báo lỗi đến admin về việc hủy sự kiện thành công nhưng hoàn tiền thất bại
5: Hệ thống gửi thông báo đến người tham gia về việc quá trình hoàn tiền bị trì hoãn và đang được xử lý
6: Sửa lỗi và thử lại quá trình hoàn tiền 
7: Hệ thống thông báo hoàn tiền thành công đến người tham gia</t>
  </si>
  <si>
    <t>Cập nhật TC Kiểm tra chức năng xử lý lỗi khi hủy sự kiện thành công nhưng hoàn tiền thất bại</t>
  </si>
  <si>
    <t>1: Đăng nhập với tư cách là admin
2: Truy cập vào trang Quản lý sự kiện
3: Chọn sự kiện đã hủy
4: Giả lập lỗi trong quá trình hoàn tiền(tài khoản hết tiền, tài khoản không hợp lệ, lỗi kết nối với cổng thanh toán..)
5: Xác nhận hoàn tiền trong các tình huống trên
6: Hệ thống thông báo lỗi khi hoàn tiền và yêu cầu thử lại
7: Sửa lỗi và thử lại quá trình hoàn tiền 
7: Hệ thống thông báo hoàn tiền thành công đến người tham gia</t>
  </si>
  <si>
    <t>Kiểm tra quá trình hoàn tiền đầy đủ cho người tham gia sau khi sự kiện bị hủy</t>
  </si>
  <si>
    <t>Test TC Kiểm tra chức năng tạo sự kiện thành công</t>
  </si>
  <si>
    <t>Test TC Kiểm tra tạo sự kiện với các trường nhập liệu cho ô thông tin bắt buộc</t>
  </si>
  <si>
    <t>Cập nhật TC Kiểm tra tạo sự kiện với các trường nhập liệu cho ô thông tin bắt buộc</t>
  </si>
  <si>
    <t>Sự kiện sẽ không được tạo nếu để trống các ô thông tin</t>
  </si>
  <si>
    <t>Test TC Kiểm tra ngày tổ chức sự kiện</t>
  </si>
  <si>
    <t>Cập nhật TC Kiểm tra ngày tổ chức sự kiện</t>
  </si>
  <si>
    <t>Cập nhật TC Kiểm tra sự trùng lắp sự kiện</t>
  </si>
  <si>
    <t>Sự kiện không được tạo khi ngày tổ chức nhỏ hơn ngày hiện tại</t>
  </si>
  <si>
    <t>Sự kiện không được tạo khi trùng thời gian và địa điểm với sự kiện khác</t>
  </si>
  <si>
    <t>Test TC Kiểm tra sự trùng lắp sự kiện</t>
  </si>
  <si>
    <t>Kiểm tra chức năng làm mới các trường nhập liệu của sự kiện</t>
  </si>
  <si>
    <t>Việc làm mới không ảnh hưởng đến sự kiện đã lưu trước đó</t>
  </si>
  <si>
    <t>Viết TC Kiểm tra chức năng làm mới các trường nhập liệu của sự kiện</t>
  </si>
  <si>
    <t>Test TC Kiểm tra chức năng làm mới các trường nhập liệu của sự kiện</t>
  </si>
  <si>
    <t>Test TC Kiểm tra chức năng chỉnh sửa thông tin sự kiện</t>
  </si>
  <si>
    <t>Cập nhật TC Kiểm tra chức năng chỉnh sửa thông tin sự kiện</t>
  </si>
  <si>
    <t>Sự kiện không được tạo khi số lượng vé còn lớn hơn sức chứa của địa điểm tổ chức sự kiện</t>
  </si>
  <si>
    <t>Sự kiện được xóa thành công khỏi danh sách sự kiện của hệ thống và database</t>
  </si>
  <si>
    <t>Test TC Kiểm tra chức năng xóa sự kiện</t>
  </si>
  <si>
    <t>Cập nhật TC Kiểm tra chức năng xóa sự kiện</t>
  </si>
  <si>
    <t>Viết TC Kiểm tra chức năng xử lý lỗi khi hoàn tiền sự kiện</t>
  </si>
  <si>
    <t>Viết TC Kiểm tra quá trình hoàn tiền đầy đủ cho người tham gia sau khi sự kiện bị hủy</t>
  </si>
  <si>
    <t>3.0</t>
  </si>
  <si>
    <t>Kiểm tra sự trùng lặp sự kiện được tổ chức tại cùng một địa điểm nhưng có thời gian trùng lặp một phần</t>
  </si>
  <si>
    <t>Sự kiện không được tạo khi trùng thời gian một phần và địa điểm với sự kiện khác</t>
  </si>
  <si>
    <t>Viết TC Kiểm tra sự trùng lặp sự kiện được tổ chức tại cùng một địa điểm nhưng có thời gian trùng lặp một phần</t>
  </si>
  <si>
    <t>Test TC Kiểm tra sự trùng lặp sự kiện được tổ chức tại cùng một địa điểm nhưng có thời gian trùng lặp một phần</t>
  </si>
  <si>
    <t>Chưa thể thực hiện vì chức năng Quên mật khẩu đang lỗi</t>
  </si>
  <si>
    <t>Cập nhật TC Kiểm tra xem email đã nhập có tồn tại tài khoản hay không ở trang Quên mật khẩu</t>
  </si>
  <si>
    <t>Cập nhật TC Kiểm tra quá trình quên mật khẩu</t>
  </si>
  <si>
    <t>Pending: Thầy Dương Hữu Thành sẽ review khi chấm bài</t>
  </si>
  <si>
    <t>08/04/2025
26/04/2025 - Update test date</t>
  </si>
  <si>
    <t>1: Truy cập vào trang đăng ký
2: Nhấn vào đường liên kết "Đăng nhập"</t>
  </si>
  <si>
    <t xml:space="preserve">Viết TC Kiểm tra đường liên kết "Bạn đã có tài khoản? Đăng nhập" </t>
  </si>
  <si>
    <t xml:space="preserve">Cập nhật TC Kiểm tra đường liên kết "Bạn đã có tài khoản? Đăng nhập" </t>
  </si>
  <si>
    <t>2.1</t>
  </si>
  <si>
    <t>1: Truy cập vào trang Đăng ký
2: Nhập thông tin hợp lệ: 
    - Họ và tên: tester
    - Sđt: 0342974912
    - Email: nhungvo@gmail.com
    - Mật khẩu: Tester123@
    - Xác nhận lại mật khẩu: Tester123@                                                                                                     3: Nhấn nút đăng ký</t>
  </si>
  <si>
    <t>Kiểm tra đăng ký với các trường nhập liệu bị chèn khoảng trắng thừa</t>
  </si>
  <si>
    <t>Viết TC Kiểm tra đăng ký với các trường nhập liệu bị chèn khoảng trắng thừa</t>
  </si>
  <si>
    <t>Test TC Kiểm tra đăng ký với các trường nhập liệu bị chèn khoảng trắng thừa</t>
  </si>
  <si>
    <t>1: Truy cập vào trang Đăng ký
2: Nhập thông tin với các khoảng trắng đầu cuối ở các trường nhập liệu     
    - Họ và tên: "      test1        "
    - Sđt: "    0989374613   "
    - Email: " nhung@gmail.com   "
    - Mật khẩu: "  Teddy123@  "
    - Xác nhận lại mật khẩu: "  Teddy123@  "                                                                                            3: Nhấn nút đăng ký</t>
  </si>
  <si>
    <t>Hệ thống tự động xóa khoảng trắng đầu cuối, đăng ký tài khoản thành công, lưu và định dạng lại trong database.</t>
  </si>
  <si>
    <t>1: Truy cập vào trang Đăng ký
2: Để trống một hoặc nhiều ô thông tin                                                                                                             3: Nhấn nút đăng ký</t>
  </si>
  <si>
    <t>Nút đăng ký bị vô hiệu hóa</t>
  </si>
  <si>
    <t>1.2</t>
  </si>
  <si>
    <t>1: Truy cập vào trang Đăng ký
2: Nhập email đã tồn tại(Email: nhungvo@gmail.com)                                                                                                       3: Điền đầy đủ và hợp lệ các ô thông tin khác
4: Nhấn nút đăng ký</t>
  </si>
  <si>
    <t>1: Truy cập vào trang Đăng ký
2: Nhập mật khẩu quá ngắn hoặc không hợp lệ(không có ít nhất 1 chữ hoa, số, ký tự đặc biêt, mật khẩu có độ dài ít nhất 8 ký tự)                                                                                                             3: Điền đầy đủ các ô thông tin khác
4: Nhấn nút đăng ký</t>
  </si>
  <si>
    <t>1: Truy cập vào trang Đăng ký
2: Nhập mật khẩu hợp lệ(Tester123@)
3: Nhập xác nhận mật khẩu khác với mật khẩu đã nhập(123)
4: Điền đầy đủ các ô thông tin khác
5: Nhấn nút đăng ký</t>
  </si>
  <si>
    <t>Cập nhật TC Kiểm tra xác nhận mật khẩu có trùng khớp với mật khẩu đã nhập không</t>
  </si>
  <si>
    <t xml:space="preserve">1: Truy cập vào trang đăng ký
2: Nhập dữ liệu vượt quá giới hạn độ dài cho phép ở các ô thông tin(họ và tên, sđt, email, mật khẩu)
3: Nhấn nút đăng ký
</t>
  </si>
  <si>
    <t>Cập nhật TC Kiểm tra đăng ký với trường nhập liệu Số điện thoại có hợp lệ không</t>
  </si>
  <si>
    <t>1: Truy cập vào trang Đăng ký
2: Nhập Email không hợp lệ                                                                                                 3: Điền đầy đủ, hợp lệ các ô thông tin khác
4: Nhấn nút đăng ký</t>
  </si>
  <si>
    <t>Cập nhật TC Kiểm tra đăng ký với trường nhập liệu email có hợp lệ không</t>
  </si>
  <si>
    <t>Kiểm tra đăng ký với mật khẩu có được che giấu để bảo mật thông tin hay không</t>
  </si>
  <si>
    <t>1: Truy cập vào trang đăng ký
2: Nhập mật khẩu</t>
  </si>
  <si>
    <t>Mật khẩu hiển thị dưới dạng ký tự được che giấu (⚫)</t>
  </si>
  <si>
    <t>Viết TC Kiểm tra đăng ký với mật khẩu có được che giấu để bảo mật thông tin hay không</t>
  </si>
  <si>
    <t>Test TC Kiểm tra đăng ký với mật khẩu có được che giấu để bảo mật thông tin hay không</t>
  </si>
  <si>
    <t>Kiểm tra đăng ký với sđt đã nhập có tồn tại tài khoản không</t>
  </si>
  <si>
    <t>1: Truy cập vào trang Đăng ký
2: Nhập sđt đã tồn tại(Sđt: 0342974912)                                                                                                       3: Điền đầy đủ và hợp lệ các ô thông tin khác
4: Nhấn nút đăng ký</t>
  </si>
  <si>
    <t>Viết TC Kiểm tra đăng ký với sđt đã nhập có tồn tại tài khoản không</t>
  </si>
  <si>
    <t>Test TC Kiểm tra đăng ký với sđt đã nhập có tồn tại tài khoản không</t>
  </si>
  <si>
    <t>TC12</t>
  </si>
  <si>
    <t>TC13</t>
  </si>
  <si>
    <t>TC14</t>
  </si>
  <si>
    <t>TC15</t>
  </si>
  <si>
    <t>Kiểm tra đăng ký với mật khẩu có được copy không</t>
  </si>
  <si>
    <t>Nút Copy bị vô hiệu hóa ở ô Mật khẩu và Xác nhận mật khẩu. Khi dùng tổ hợp phím thì cũng không thể dán mật khẩu</t>
  </si>
  <si>
    <t xml:space="preserve">1: Truy cập vào trang Đăng ký
2: Nhập mật khẩu
3: Chuột phải chọn Copy hoặc nhấn tổ hợp phím Ctrl + C(để copy) rồi Ctrl + V(để dán)                                                                               </t>
  </si>
  <si>
    <t>Viết TC Kiểm tra đăng ký với mật khẩu có được copy không</t>
  </si>
  <si>
    <t>Test TC Kiểm tra đăng ký với mật khẩu có được copy không</t>
  </si>
  <si>
    <t>1: Đăng ký thành công tài khoản
2: Mở MySQL, chọn table user của schema eventdb
3: Chọn Select Rows - Limit 1000</t>
  </si>
  <si>
    <t xml:space="preserve">Cập nhật TC Kiểm tra mã hóa Mật khẩu khi đăng ký lưu ở trong database </t>
  </si>
  <si>
    <t>Kiểm tra đăng ký khi ngắt kết nối database</t>
  </si>
  <si>
    <t>1: Truy cập vào trang Đăng ký
2: Ngắt kết nối database
3: Nhập đầy đủ, hợp lệ các thông tin                                                                                            4: Nhấn nút đăng ký</t>
  </si>
  <si>
    <t>Viết TC Kiểm tra đăng ký khi ngắt kết nối database</t>
  </si>
  <si>
    <t>Test TC Kiểm tra đăng ký khi ngắt kết nối database</t>
  </si>
  <si>
    <t>Kiểm tra chức năng không cho phép đăng ký khi gần đến ngày diễn ra sự kiện</t>
  </si>
  <si>
    <t>Kiểm tra chức năng không cho phép tạo sự kiện khi số lượng vé không hợp lệ</t>
  </si>
  <si>
    <t>Cập nhật TC Kiểm tra đăng ký khi ngắt kết nối database</t>
  </si>
  <si>
    <t>REQ: chức năng đăng ký</t>
  </si>
  <si>
    <t>Cập nhật TC Kiểm tra đăng ký với mật khẩu có được copy không</t>
  </si>
  <si>
    <t>Không cho phép copy mật khẩu</t>
  </si>
  <si>
    <t>Cập nhật TC Kiểm tra đăng ký với sđt đã nhập có tồn tại tài khoản không</t>
  </si>
  <si>
    <t>Hệ thống đăng nhập thành công và lưu vào database</t>
  </si>
  <si>
    <t>Mật khẩu được che giấu để bảo mật thông tin</t>
  </si>
  <si>
    <t>Cập nhật TC Kiểm tra đăng ký với mật khẩu có được che giấu để bảo mật thông tin hay không</t>
  </si>
  <si>
    <t>Hệ thống tự động xóa khoảng trắng đầu cuối, đăng ký thành công</t>
  </si>
  <si>
    <t>Trong database, mật khẩu của tài khoản được mã hóa</t>
  </si>
  <si>
    <t>Không cho phép đăng ký</t>
  </si>
  <si>
    <t>Hiển thị thông báo lỗi vượt quá giới hạn độ dài cho phép, đăng ký thất bại</t>
  </si>
  <si>
    <t>Đăng ký thất bại, hiển thị thông báo lỗi định dạng Email không hợp lệ</t>
  </si>
  <si>
    <t>Đăng ký thất bại, hiển thị lỗi Sđt đã tồn tại</t>
  </si>
  <si>
    <t>Hiển thị thông báo lỗi không thể đăng ký tài khoản và yêu cầu thử lại sau. Đăng ký thất bại</t>
  </si>
  <si>
    <t>1.3</t>
  </si>
  <si>
    <t>Đăng ký thất bại, hiển thị thông báo lỗi "Mật khẩu phải có ít nhất 8 ký tự, 1 chữ hoa, 1 số, 1 ký tự đặc biệt!"</t>
  </si>
  <si>
    <t>Hiển thị thông báo lỗi "Mật khẩu xác nhận không khớp!", đăng ký thất bại</t>
  </si>
  <si>
    <t>Hiển thị thông báo lỗi Email đã tồn tại, đăng ký thất bại</t>
  </si>
  <si>
    <t>2.2</t>
  </si>
  <si>
    <t>Đăng ký tài khoản thành công, hiển thị thông báo "Đăng ký thành công", sau khi nhấn Ok sẽ chuyển hướng đến trang Đăng nhập. Lưu tài khoản vào database</t>
  </si>
  <si>
    <t>Xác thực thông tin người dùng đã đăng ký tài khoản trước đó để đăng nhập vào hệ thống(đối với user)</t>
  </si>
  <si>
    <t>Xác thực thông tin người dùng đã đăng ký tài khoản trước đó để đăng nhập vào hệ thống(đối với admin)</t>
  </si>
  <si>
    <t>Viết TC Xác thực thông tin người dùng đã đăng ký tài khoản trước đó để đăng nhập vào hệ thống(đối với user)</t>
  </si>
  <si>
    <t>Cập nhật TC Xác thực thông tin người dùng đã đăng ký tài khoản trước đó để đăng nhập vào hệ thống(đối với user)</t>
  </si>
  <si>
    <t>Test TC Xác thực thông tin người dùng đã đăng ký tài khoản trước đó để đăng nhập vào hệ thống(đối với user)</t>
  </si>
  <si>
    <t>Viết TC Xác thực thông tin người dùng đã đăng ký tài khoản trước đó để đăng nhập vào hệ thống(đối với admin)</t>
  </si>
  <si>
    <t>Test TC Xác thực thông tin người dùng đã đăng ký tài khoản trước đó để đăng nhập vào hệ thống(đối với admin)</t>
  </si>
  <si>
    <t>1: Truy cập vào trang đăng nhập
2: Nhập thông tin user hợp lệ(Email, mật khẩu) 
4: Nhấn nút đăng nhập</t>
  </si>
  <si>
    <t>09/04/2025
27/04/2025 - Update test date</t>
  </si>
  <si>
    <t xml:space="preserve">1: Đăng nhập thành công vào hệ thống
2: Chọn Đăng xuất </t>
  </si>
  <si>
    <t>1: Truy cập vào trang đăng nhập
2: Nhập thông tin admin hợp lệ(Email, mật khẩu) 
4: Nhấn nút đăng nhập</t>
  </si>
  <si>
    <t>Đăng nhập thành công, chuyển hướng đến trang Quản lý tổ chức sự kiện</t>
  </si>
  <si>
    <t>Đăng nhập thành công, chuyển hướng đến Trang chủ</t>
  </si>
  <si>
    <t>Viết TC  Kiểm tra đăng nhập với email đăng nhập không tồn tại</t>
  </si>
  <si>
    <t>Viết TC Kiểm tra đăng nhập với email đăng nhập trống và mật khẩu trống</t>
  </si>
  <si>
    <t>Cập nhật TC Kiểm tra đăng nhập với email đăng nhập không tồn tại</t>
  </si>
  <si>
    <t>1: Truy cập vào trang đăng nhập
2: Nhập email đăng nhập không tồn tại 
4: Nhập mật khẩu bất kỳ
5: Nhấn nút đăng nhập</t>
  </si>
  <si>
    <t>08/04/2025
27/04/2025 - Update test date</t>
  </si>
  <si>
    <t>Hiển thị thông báo lỗi email hoặc mật khẩu không đúng, đăng nhập thất bại</t>
  </si>
  <si>
    <t>1: Truy cập vào trang đăng nhập
2: Nhập Email đăng nhập hợp lệ
4: Nhập mật khẩu không hợp lệ
5: Nhấn nút đăng nhập</t>
  </si>
  <si>
    <t>Cậo nhật TC Kiểm tra đăng nhập với mật khẩu không hợp lệ</t>
  </si>
  <si>
    <t>Không cho phép đăng nhập</t>
  </si>
  <si>
    <t>1: Truy cập vào trang đăng nhập
2: Để trống email đăng nhập
4: Để trống mật khẩu
5: Nhấn nút đăng nhập</t>
  </si>
  <si>
    <t>Nút Đăng nhập bị vô hiệu hóa</t>
  </si>
  <si>
    <t>Cập nhật TC Kiểm tra đăng nhập với email đăng nhập trống và mật khẩu trống</t>
  </si>
  <si>
    <t>Xóa TC Kiểm tra giới hạn độ dài của trường nhập liệu cho ô Email và mật khẩu</t>
  </si>
  <si>
    <t>Chuyển hướng đến trang Quên mật khẩu. Nếu email hợp lệ thì hiển thị thông báo yêu cầu kiểm tra email và reset lại mật khẩu. Ngược lại thông báo lỗi email không tồn tại</t>
  </si>
  <si>
    <t>1: Truy cập vào trang đăng nhập
2: Nhấn vào đường liên kết Quên mật khẩu
3: Nhập địa chỉ email và nhấn nút xác nhận</t>
  </si>
  <si>
    <t>1: Truy cập vào trang đăng nhập
2: Nhập mật khẩu</t>
  </si>
  <si>
    <t>Cập nhật TC Kiểm tra mật khẩu có được che giấu để bảo mật thông tin hay không</t>
  </si>
  <si>
    <t>1: Truy cập vào trang đăng nhập
2: Nhấn vào đường liên kết "Quên mật khẩu"</t>
  </si>
  <si>
    <t>Chuyển đến trang Quên mật khẩu</t>
  </si>
  <si>
    <t>Cập nhật TC Kiểm tra đường liên kết "Quên mật khẩu"</t>
  </si>
  <si>
    <t>Hiển thị thông báo mật khẩu đã được cập nhật, mật khẩu thay đổi và đăng nhập thành công</t>
  </si>
  <si>
    <t xml:space="preserve">1: Truy cập vào trang đăng nhập
2: Nhấn vào đường liên kết Quên mật khẩu
3: Nhập địa chỉ email hợp lệ và nhấn nút xác nhận
4: Chuyển hướng đến trang Quên mật khẩu, nhập email đã đăng ký, mật khẩu mới, và xác nhận mật khẩu
</t>
  </si>
  <si>
    <t>1: Truy cập vào trang đăng nhập
2: Nhấn vào đường liên kết "Đăng ký"</t>
  </si>
  <si>
    <t>Chuyển hướng đến trang Đăng ký</t>
  </si>
  <si>
    <t>Cập nhật TC Kiểm tra đường liên kết "Bạn chưa có tài khoản? Đăng ký"</t>
  </si>
  <si>
    <t>1: Truy cập vào trang đăng nhập
2: Nhập đoạn code SQL ' or 1=1-- vào ô email và nhập mật khẩu bất kỳ vào ô mật khẩu
3: Nhấn nút đăng nhập</t>
  </si>
  <si>
    <t>Hiện thị thông báo email hoặc mật khẩu không đúng và không thể đăng nhập được, đăng nhập thất bại</t>
  </si>
  <si>
    <t>Cập nhât TC Kiểm tra SQL Injection trong ô nhập email</t>
  </si>
  <si>
    <t>Cập nhật TC Kiểm tra trạng thái đăng xuất</t>
  </si>
  <si>
    <t>Test TC Kiểm tra trạng thái đăng xuất</t>
  </si>
  <si>
    <t>Kiểm tra biểu tượng spinner có xuất hiện khi nhấn nút đăng nhập không</t>
  </si>
  <si>
    <t>1: Truy cập vào trang đăng nhập
2: Nhập thông tin hợp lệ(Email, mật khẩu) 
3: Nhấn nút đăng nhập</t>
  </si>
  <si>
    <t>Không xuất hiện spinner, hệ thống bị đơ, dễ gây nhầm lẫn, có thể ấn nút Đăng nhập nhiều lần, chờ một thời gian mới chuyển hướng đến trang chủ</t>
  </si>
  <si>
    <t>Khi nhấn nút Đăng nhập thì nút sẽ đổi thành spinner để báo hiệu cho người dùng biết hệ thông đang xử lý, vui lòng đợi tí, để chuyển hướng đến trang chủ(user), hoặc trang quản lý tổ chức sự kiện(admin)</t>
  </si>
  <si>
    <t>Viết TC Kiểm tra biểu tượng spinner có xuất hiện khi nhấn nút đăng nhập không</t>
  </si>
  <si>
    <t>Test TC Kiểm tra biểu tượng spinner có xuất hiện khi nhấn nút đăng nhập không</t>
  </si>
  <si>
    <t>21/04/2025
27/04/2025 - Update test date</t>
  </si>
  <si>
    <t>4.0</t>
  </si>
  <si>
    <t>Hiển thị thông báo thêm sự kiện thành công, sự kiện được lưu vào hệ thống và database</t>
  </si>
  <si>
    <t>Tạo sự kiện thất bại, hiển thị thông báo lỗi "Ngày tổ chức phải lớn hơn ngày hiện tại"</t>
  </si>
  <si>
    <t>Tạo sự kiện thất bại, hiển thị thông báo lỗi "Vui lòng điền đầy đủ thông tin"</t>
  </si>
  <si>
    <t>Kiểm tra chức năng không cho phép tạo sự kiện khi ngày kết thúc nhỏ hơn ngày bắt đầu sự kiện</t>
  </si>
  <si>
    <t>Viết TC Kiểm tra chức năng không cho phép tạo sự kiện khi ngày kết thúc nhỏ hơn ngày bắt đầu sự kiện</t>
  </si>
  <si>
    <t>Test TC Kiểm tra chức năng không cho phép tạo sự kiện khi ngày kết thúc nhỏ hơn ngày bắt đầu sự kiện</t>
  </si>
  <si>
    <t>1: Đăng nhập với tư cách là admin
2: Truy cập vào trang Quản lý sự kiện
3: Nhập đầy đủ thông tin các trường bắt buộc. Riêng ngày tạo chọn ngày trong quá khứ
4: Nhấn nút Thêm sự kiện</t>
  </si>
  <si>
    <t>1: Đăng nhập với tư cách là admin
2: Truy cập vào trang Quản lý sự kiện
3: Để trống một hoặc nhiều ô thông tin bắt buộc
4: Nhấn nút Thêm sự kiện</t>
  </si>
  <si>
    <t>Tạo sự kiện thất bại, hiển thị thông báo lỗi "Ngày kết thúc phải lớn hơn ngày tổ chức"</t>
  </si>
  <si>
    <t>1: Đăng nhập với tư cách là admin
2: Truy cập vào trang Quản lý sự kiện
3: Nhập đầy đủ thông tin các trường bắt buộc. Riêng ngày kết thúc chọn ngày nhỏ hơn ngày bắt đầu sự kiện
4: Nhấn nút Thêm sự kiện</t>
  </si>
  <si>
    <t>Sự kiện tạo thành công, lưu vào hệ thống và database thay vì tạo thất bại</t>
  </si>
  <si>
    <t>Tạo sự kiện thất bại, hiển thị thông báo Lỗi: Trùng địa điểm và giờ với sự kiện khác!</t>
  </si>
  <si>
    <t>22/04/2025
27/04/2025 - Update test date</t>
  </si>
  <si>
    <t>23/04/2025
27/04/2025 - Update test date</t>
  </si>
  <si>
    <t>Cập nhật TC Kiểm tra sự trùng lặp sự kiện được tổ chức tại cùng một địa điểm nhưng có thời gian trùng lặp một phần</t>
  </si>
  <si>
    <t>Tạo sự kiện thất bại, hiển thị thông báo lỗi "Số lượng khách không được vượt quá sức chứa địa điểm!"</t>
  </si>
  <si>
    <t>Test TC Kiểm tra sức chứa địa điểm</t>
  </si>
  <si>
    <t>Cập nhật TC Kiểm tra sức chứa địa điểm</t>
  </si>
  <si>
    <t>Tạo sự kiện thất bại, hiển thị thông báo lỗi "Số lượng vé(khách) phải lớn hơn 0!"</t>
  </si>
  <si>
    <t>Sự kiện không được tạo khi số lượng vé còn nhỏ hơn 0</t>
  </si>
  <si>
    <t xml:space="preserve">1: Đăng nhập với tư cách là admin
2: Truy cập vào trang Quản lý sự kiện
3: Tạo một sự kiện mới trùng địa điểm và thời gian với sự kiện đã có sẵn
4: Nhấn nút Thêm sự kiện
</t>
  </si>
  <si>
    <t>1: Đăng nhập với tư cách là admin
2: Truy cập vào trang Quản lý sự kiện
3: Tạo một sự kiện mới trùng địa điểm và thời gian một phần(trong khung giờ một phần khi sự kiện đó đang diễn ra, cận thời gian) với sự kiện đã có sẵn
4: Nhấn nút Thêm sự kiện</t>
  </si>
  <si>
    <t xml:space="preserve">1: Đăng nhập với tư cách là admin
2: Truy cập vào trang Quản lý sự kiện
3: Nhập đầy đủ thông tin các trường bắt buộc. Riêng số lượng vé còn thì nhập số lượng vượt quá sức chứa của địa điểm
4: Nhấn nút Thêm sự kiện </t>
  </si>
  <si>
    <t xml:space="preserve">1: Đăng nhập với tư cách là admin
2: Truy cập vào trang Quản lý sự kiện
3: Nhập đầy đủ thông tin các trường bắt buộc. Riêng số lượng vé còn thì nhập số lượng nhỏ hơn 0
4: Nhấn nút Thêm sự kiện </t>
  </si>
  <si>
    <t>Kiểm tra chức năng không cho phép tạo sự kiện quá gần đến ngày diễn ra sự kiện tiếp theo</t>
  </si>
  <si>
    <t>1: Đăng nhập với tư cách là admin
2: Truy cập vào trang Quản lý sự kiện
3: Nhập, chọn đầy đủ thông tin sự kiện hợp lệ(tên sự kiện, thể loại, địa điểm, thời gian bắt đầu, thời gian kết thúc, số lượng vé còn, giá vé, ảnh sự kiện, mô tả về sự kiện). Trong đó:
   + Ngày tổ chức phải lớn hơn ngày hiện tại
   + Không trùng địa điểm và giờ với sự kiện khác
   + Số lượng khách không vượt quá sức chứa địa điểm
   + Ngày kết thúc phải lớn hơn ngày bắt đầu sự kiện.
   + Số lượng vé(khách) phải lớn hơn 0.
   + Phải tạo sự kiện trước ít nhất 1 ngày
   + Không để trống các trường nhập liệu
4: Nhấn nút Thêm sự kiện</t>
  </si>
  <si>
    <t>Sự kiện không được tạo khi ngày tạo sự nhỏ hơn 1 ngày trước ngày diễn ra sự kiện tiếp theo</t>
  </si>
  <si>
    <t xml:space="preserve">1: Đăng nhập với tư cách là admin
2: Truy cập vào trang Quản lý sự kiện
3: Nhập đầy đủ thông tin các trường bắt buộc. Riêng ngày bắt đầu và ngày kết thúc chọn thời gian nhỏ hơn 1 ngày(Vd: 21 tiếng)
4: Nhấn nút Thêm sự kiện </t>
  </si>
  <si>
    <t>Tạo sự kiện thất bại, hiển thị thông báo lỗi "Thời gian bắt đầu phải cách sự kiện tiếp theo hơn 24 giờ!"</t>
  </si>
  <si>
    <t>Viết TC Kiểm tra chức năng không cho phép tạo sự kiện quá gần đến ngày diễn ra sự kiện tiếp theo</t>
  </si>
  <si>
    <t>Test TC Kiểm tra chức năng không cho phép tạo sự kiện quá gần đến ngày diễn ra sự kiện tiếp theo</t>
  </si>
  <si>
    <t xml:space="preserve">1: Đăng nhập với tư cách là admin
2: Truy cập vào trang Quản lý sự kiện
2: Ngắt kết nối database
3: Nhập đầy đủ, hợp lệ các thông tin bắt buộc                                                                                       5: Nhấn nút Thêm sự kiện </t>
  </si>
  <si>
    <t>Viết TC Kiểm tra chức năng tạo sự kiện khi ngắt kết nối database</t>
  </si>
  <si>
    <t>Test TC Kiểm tra chức năng tạo sự kiện khi ngắt kết nối database</t>
  </si>
  <si>
    <t>Cập nhật TC Kiểm tra chức năng tạo sự kiện khi ngắt kết nối database</t>
  </si>
  <si>
    <t>Tạo sự kiện thất bại, hiển thị thông báo lỗi không thể tạo sự kiện và yêu cầu thử lại sau.</t>
  </si>
  <si>
    <t>Không đăng ký được, chương trình ném ngoại lệ, hiển thị thông báo bên giao diện thêm sự kiện thất bại</t>
  </si>
  <si>
    <t>Kiểm tra chức năng tạo sự kiện khi ngắt kết nối database</t>
  </si>
  <si>
    <t xml:space="preserve">1: Đăng nhập với tư cách là admin
2: Truy cập vào trang Quản lý sự kiện
</t>
  </si>
  <si>
    <t xml:space="preserve">1: Đăng nhập với tư cách là admin
2: Truy cập vào trang Quản lý địa điểm
</t>
  </si>
  <si>
    <t>Hệ thống hiển thị trang Quản lý sự kiện, và hiển thị đầy đủ thông tin quản lý sự kiện</t>
  </si>
  <si>
    <t>Hệ thống hiển thị trang Quản lý địa điểm và hiển thị đầy đủ thông tin quản lý địa điểm</t>
  </si>
  <si>
    <t>Hệ thống hiển thị trang Quản lý sự kiện thay vì địa điểm</t>
  </si>
  <si>
    <t>Kiểm tra khả năng hiển thị đầy đủ thông tin của các cột trong bảng sự kiện</t>
  </si>
  <si>
    <t xml:space="preserve">1: Đăng nhập với tư cách là admin
2: Truy cập vào trang Quản lý sự kiện
3: Quan sát dữ liệu trong các cột của bảng sự kiện
</t>
  </si>
  <si>
    <t>Hiển thị thông tin đầy đủ, chi tiết, dễ đọc</t>
  </si>
  <si>
    <t>Cột Thể loại và Địa điểm chỉ hiển thị ID gây khó đọc, và dễ bị nhầm lẫn. Cột thời bắt đầu và kết thúc chưa được định dạng rõ</t>
  </si>
  <si>
    <t>Kiểm tra hiển thị hình ảnh mới sau khi tạo sự kiện thành công</t>
  </si>
  <si>
    <t xml:space="preserve">1: Đăng nhập với tư cách là admin
2: Truy cập vào trang Quản lý sự kiện
3: Tạo thành công 1 sự kiện
4: Nhấn vào xem ảnh của sự kiện đó ở cột Ảnh
</t>
  </si>
  <si>
    <t>Hiển thị thông báo lỗi không thể hiển thị ảnh do khi mới thêm ảnh sự kiện mới trong lúc tạo sự kiện, khi tạo sự kiện thành công, nhấn xem ngay thì không hiển thị ngay được, phải run app lại</t>
  </si>
  <si>
    <t>Hiển thị ảnh sự kiện đầy đủ, chính xác ngay lập tức khi vừa nhấn vào đường link ảnh</t>
  </si>
  <si>
    <t>Viết TC Kiểm tra khả năng điều hướng của menu Quản lý sự kiện</t>
  </si>
  <si>
    <t>Test TC Kiểm tra khả năng điều hướng của menu Quản lý sự kiện</t>
  </si>
  <si>
    <t>Viết TC Kiểm tra khả năng điều hướng của menu Quản lý địa điểm</t>
  </si>
  <si>
    <t>Test TC Kiểm tra khả năng điều hướng của menu Quản lý địa điểm</t>
  </si>
  <si>
    <t>Kiểm tra khả năng điều hướng của menu Quản lý sự kiện</t>
  </si>
  <si>
    <t>Kiểm tra khả năng điều hướng của menu Quản lý địa điểm</t>
  </si>
  <si>
    <t>Viết TC Kiểm tra khả năng hiển thị đầy đủ thông tin của các cột trong bảng sự kiện</t>
  </si>
  <si>
    <t>Viết TC Kiểm tra hiển thị hình ảnh mới sau khi tạo sự kiện thành công</t>
  </si>
  <si>
    <t>Test TC Kiểm tra khả năng hiển thị đầy đủ thông tin của các cột trong bảng sự kiện</t>
  </si>
  <si>
    <t>Test TC Kiểm tra hiển thị hình ảnh mới sau khi tạo sự kiện thành công</t>
  </si>
  <si>
    <t>TC16</t>
  </si>
  <si>
    <t>Kiểm tra chức năng của nút Back</t>
  </si>
  <si>
    <t>Kiểm tra chức năng của nút Forward</t>
  </si>
  <si>
    <t xml:space="preserve">1: Đăng nhập với tư cách là admin
2: Truy cập vào trang Quản lý sự kiện
3: Sau đó truy cập vào trang Quản lý địa điểm
4: Nhấn vào nút Back trên giao diện
</t>
  </si>
  <si>
    <t>Chuyển về lại trang Quản lý sự kiện</t>
  </si>
  <si>
    <t xml:space="preserve">1: Đăng nhập với tư cách là admin
2: Truy cập vào trang Quản lý sự kiện
3: Sau đó truy cập vào trang Quản lý địa điểm
4: Nhấn vào nút Back trên giao diện
5: Nhấn vào nút Forward trên giao diện
</t>
  </si>
  <si>
    <t>Chuyển về lại trang Quản lý địa điểm</t>
  </si>
  <si>
    <t>Chưa có nút Back để kiểm tra</t>
  </si>
  <si>
    <t>Chưa có nút Forward để kiểm tra</t>
  </si>
  <si>
    <t>Test TC Kiểm tra chức năng của nút Back</t>
  </si>
  <si>
    <t>Test TC Kiểm tra chức năng của nút Forward</t>
  </si>
  <si>
    <t>Viết TC Kiểm tra chức năng của nút Back</t>
  </si>
  <si>
    <t>Viết TC Kiểm tra chức năng của nút Forward</t>
  </si>
  <si>
    <t>Hiển thị thông báo Cập nhật sự kiện thành công và sự kiện đã được cập nhật lại trong danh sách sự kiện và database</t>
  </si>
  <si>
    <t xml:space="preserve">1: Đăng nhập với tư cách là admin
2: Truy cập vào trang Quản lý sự kiện
3: Chọn sự kiện đã có sẵn và muốn sửa
4: Thay đổi các thông tin cần sửa lại(Vd: thời gian, số lượng vé còn, thể loại, địa điểm..)
5: Nhấn nút Cập nhật để chỉnh sửa sự kiện
</t>
  </si>
  <si>
    <t>Hệ thống hiển thị thông báo Xóa sự kiện thành công và sự kiện đã được xóa khỏi danh sách sự kiện có trong hệ thống và database</t>
  </si>
  <si>
    <t>1: Đăng nhập với tư cách là admin
2: Truy cập vào trang Quản lý sự kiện
3: Nhấn chọn thanh tìm kiếm theo tên
4: Nhập tên sự kiện muốn tìm
5: Nhấn Enter hoặc nhấn nút Tìm</t>
  </si>
  <si>
    <t>1: Đăng nhập với tư cách là admin
2: Truy cập vào trang Quản lý sự kiện
3: Nhấn chọn thanh tìm kiếm theo ngày
4: Chọn khoảng thời gian cho sự kiện muốn tìm
5: Nhấn nút Tìm hoặc nhấn Enter</t>
  </si>
  <si>
    <t>Hệ thống hiển thị danh sách các sự kiện phù hợp với từ khóa theo tên tìm kiếm</t>
  </si>
  <si>
    <t>Hệ thống hiển thị danh sách các sự kiện phù hợp với từ khóa theo ngày tìm kiếm</t>
  </si>
  <si>
    <t>Hệ thống hiển thị thông báo không tìm thấy sự kiện nào phù hợp với từ khóa tìm kiếm</t>
  </si>
  <si>
    <t>1: Đăng nhập với tư cách là admin
2: Truy cập vào trang Quản lý sự kiện
3: Nhấn chọn thanh tìm kiếm theo tên hoặc theo ngày
4: Nhập tên sự kiện muốn tìm hoặc chọn khoảng thời gian cho sự kiện muốn tìm
5: Nhấn nút Tìm hoặc nhấn Enter</t>
  </si>
  <si>
    <t>1: Đăng nhập với tư cách là admin
2: Truy cập vào trang Quản lý sự kiện
3: Chọn thay đổi trạng thái của một sự kiện muốn thay đổi(Đang diễn ra, Đã kết thúc, Đã hủy) ở cột Trạng thái sự kiện</t>
  </si>
  <si>
    <t>Hệ thống hiển thị thông báo thay đổi trạng thái sự kiện thành công, trạng thái được cập nhật lại và hiển thị chi tiết ngay lập tức trong danh sách sự kiện và database</t>
  </si>
  <si>
    <t>Cập nhật TC Kiểm tra chức năng tìm kiếm sự kiện theo tên</t>
  </si>
  <si>
    <t>Cập nhật TC Kiểm tra chức năng tìm kiếm sự kiện theo ngày</t>
  </si>
  <si>
    <t>Cập nhật TC Kiểm tra chức năng tìm kiếm sự kiện không tồn tại</t>
  </si>
  <si>
    <t>Cập nhật TC Kiểm tra chuyển đổi trạng thái sự kiện</t>
  </si>
  <si>
    <t>Test TC Kiểm tra chức năng tìm kiếm sự kiện theo tên</t>
  </si>
  <si>
    <t>Test TC Kiểm tra chức năng tìm kiếm sự kiện theo ngày</t>
  </si>
  <si>
    <t>Test TC Kiểm tra chức năng tìm kiếm sự kiện không tồn tại</t>
  </si>
  <si>
    <t>Test TC Kiểm tra chuyển đổi trạng thái sự kiện</t>
  </si>
  <si>
    <t>Cập nhật TC Kiểm tra chức năng làm mới các trường nhập liệu của sự kiện</t>
  </si>
  <si>
    <t>1: Đăng nhập với tư cách là admin
2: Truy cập vào trang Quản lý sự kiện
3: Nhập sai một vài trường nhập liệu ở các ô thông tin
4: Nhấn nút Làm mới</t>
  </si>
  <si>
    <t>Hệ thống xóa trắng tất cả các trường nhập liệu và các trường đó trở về trạng thái ban đầu</t>
  </si>
  <si>
    <t>Kiểm tra hiện thị danh sách sự kiện ở trang của admin</t>
  </si>
  <si>
    <t xml:space="preserve">1: Đăng nhập với tư cách là admin
2: Truy cập vào trang Quản lý sự kiện
3: Quan sát danh sách sự kiện hiển thị
</t>
  </si>
  <si>
    <t>Danh sách sự kiện được hiển thị đầy đủ và chính xác</t>
  </si>
  <si>
    <t>Viết TC Kiểm tra hiện thị danh sách sự kiện ở trang của admin</t>
  </si>
  <si>
    <t>Test TC Kiểm tra hiện thị danh sách sự kiện ở trang của admin</t>
  </si>
  <si>
    <t>1: Đăng nhập với tư cách là user
2: Truy cập vào trang Sự kiện
3: Chọn sự kiện muốn xem chi tiết</t>
  </si>
  <si>
    <t>Chuyển hướng đến trang chi tiết sự kiện, hiển thị đầy đủ, chính xác thông tin sự kiện</t>
  </si>
  <si>
    <t>Không có kết quả gì khi ấn vào sự kiện bất kỳ, chưa xử lý chức năng này</t>
  </si>
  <si>
    <t>Cập nhật TC Kiểm tra khả năng hiển thị đầy đủ thông tin của một sự kiện</t>
  </si>
  <si>
    <t>Test TC Kiểm tra khả năng hiển thị đầy đủ thông tin của một sự kiện</t>
  </si>
  <si>
    <t>Kiểm tra khả năng hiển thị danh sách sự kiện theo thể loại</t>
  </si>
  <si>
    <t>1: Đăng nhập với tư cách là user
2: Truy cập vào trang Sự kiện
3: Chọn thể loại muốn xem danh sách sự kiện</t>
  </si>
  <si>
    <t>Chuyển hướng đến trang thể loại của sự kiện đó, hiển thị đầy đủ, chính xác thông tin các sự kiện</t>
  </si>
  <si>
    <t>Không có kết quả gì khi ấn vào thể loại của sự kiện bất kỳ, chưa xử lý chức năng này</t>
  </si>
  <si>
    <t>Viết TC Kiểm tra khả năng hiển thị danh sách sự kiện theo thể loại</t>
  </si>
  <si>
    <t>TC17</t>
  </si>
  <si>
    <t>TC18</t>
  </si>
  <si>
    <t>TC19</t>
  </si>
  <si>
    <t>TC20</t>
  </si>
  <si>
    <t>TC21</t>
  </si>
  <si>
    <t>TC22</t>
  </si>
  <si>
    <t>TC23</t>
  </si>
  <si>
    <t>TC24</t>
  </si>
  <si>
    <t>3. Xem sự kiện</t>
  </si>
  <si>
    <t>5. Hủy sự kiện</t>
  </si>
  <si>
    <t>6. Hoàn tiền</t>
  </si>
  <si>
    <t>7. Hủy sự kiện và hoàn tiền cho người tham gia</t>
  </si>
  <si>
    <t>8. Xem danh sách user tham gia sự kiện</t>
  </si>
  <si>
    <t>REQ: chức năng đăng nhập</t>
  </si>
  <si>
    <t>REQ: chức năng tạo sự kiện</t>
  </si>
  <si>
    <t>REQ: chức năng đăng xuất</t>
  </si>
  <si>
    <t>4. Quản lý sự kiện</t>
  </si>
  <si>
    <t>Kiểm tra chức năng phân trang của danh sách sự kiện</t>
  </si>
  <si>
    <t>Kiểm tra khả năng hiển thị danh sách sự kiện ở trang của user</t>
  </si>
  <si>
    <t>1: Đăng nhập với tư cách là user
2: Truy cập vào trang Sự kiện</t>
  </si>
  <si>
    <t>Viết TC Kiểm tra khả năng hiển thị danh sách sự kiện ở trang của user</t>
  </si>
  <si>
    <t>Test TC Kiểm tra khả năng hiển thị danh sách sự kiện ở trang của user</t>
  </si>
  <si>
    <t>1: Đăng nhập với tư cách là user
2: Truy cập vào trang Sự kiện
3: Kiểm tra số lượng sự kiện hiển thị trên mỗi trang
4: Nhấn vào nút chuyển trang(Trang 2, 3, 4,...) hoặc nút Trang trước, nút Trang sau</t>
  </si>
  <si>
    <t>Số lượng sự kiện trên mỗi trang phải nhất quán(6 sự kiện/trang), các nút chuyển trang hoạt động được, hiển thị đúng dữ liệu, nút Trang trước bị vô hiệu hóa ở trang đầu tiên, nút Trang sau bị vô hiệu hóa ở trang cuối cùng</t>
  </si>
  <si>
    <t>Chưa thể thực hiện được vì chưa nút phân trang</t>
  </si>
  <si>
    <t>Kiểm tra chức năng tìm kiếm danh sách sự kiện</t>
  </si>
  <si>
    <t>1: Đăng nhập với tư cách là user
2: Truy cập vào trang Sự kiện
3: Nhấn vào ô Tìm kiếm
4: Nhập từ khóa vào ô tìm kiếm(Vd: tên sự kiện)</t>
  </si>
  <si>
    <t>Chưa thể thực hiện được vì chưa có thanh, nút tìm kiếm</t>
  </si>
  <si>
    <t>Chưa thể thực hiện được vì chưa có trạng thái sự kiện</t>
  </si>
  <si>
    <t>Hệ thống hiển thị danh sách các sự kiện phù hợp với từ khóa tìm kiếm</t>
  </si>
  <si>
    <t>Viết TC Kiểm tra chức năng phân trang của danh sách sự kiện</t>
  </si>
  <si>
    <t>Viết TC Kiểm tra chức năng tìm kiếm danh sách sự kiện</t>
  </si>
  <si>
    <t>Test TC Kiểm tra chức năng phân trang của danh sách sự kiện</t>
  </si>
  <si>
    <t>Test TC Kiểm tra chức năng tìm kiếm danh sách sự kiện</t>
  </si>
  <si>
    <t>Không thể đăng ký trước thời gian bắt đầu &lt; 60p</t>
  </si>
  <si>
    <t xml:space="preserve"> </t>
  </si>
  <si>
    <t>Test TC Kiểm tra chức năng đăng ký tham gia sự kiện thành công với tư cách là user</t>
  </si>
  <si>
    <t>Cập nhật TC Kiểm tra chức năng đăng ký tham gia sự kiện thành công với tư cách là user</t>
  </si>
  <si>
    <t>1: Đăng nhập với tư cách là admin
2: Truy cập vào trang Quản lý sự kiện
3: Nhấn nút Xóa để chọn sự kiện muốn xóa
5: Hệ thống hiển thị hộp thoại cảnh báo "Xác nhận xóa sự kiện ...."
6: Chọn Yes để xác nhận xóa sự kiện đó(Cancel nếu muốn hủy xóa)</t>
  </si>
  <si>
    <t>Hệ thống hiển thị thông báo mua vé thành công, số lượng vé được bớt đi ở danh sách sự kiện và database</t>
  </si>
  <si>
    <t>Kiểm tra chức năng không cho phép đăng ký trùng sự kiện</t>
  </si>
  <si>
    <t>Viết TC Kiểm tra chức năng không cho phép đăng ký trùng sự kiện</t>
  </si>
  <si>
    <t>Test TC Kiểm tra chức năng không cho phép đăng ký trùng sự kiện</t>
  </si>
  <si>
    <t>Cập nhật TC Kiểm tra chức năng không cho phép đăng ký tham gia sự kiện trùng giờ</t>
  </si>
  <si>
    <t xml:space="preserve">1: Đăng nhập với tư cách là user
2: Truy cập vào trang Sự kiện
3: Chọn sự kiện vừa nãy mới mua vé
4: Nhấn nút Mua vé
</t>
  </si>
  <si>
    <t>1: Đăng nhập với tư cách là user
2: Truy cập vào trang Sự kiện
3: Chọn sự kiện bất kỳ còn vé
4: Nhấn nút Mua vé
5: Hệ thống hiển thị hộp thoại cảnh báo "Thanh toán + tiền mua vé."
6: Chọn Yes để xác nhận đăng ký tham sự kiện đó(Cancel nếu muốn hủy đăng ký)
7: Xác nhận đăng ký</t>
  </si>
  <si>
    <t>1: Đăng nhập với tư cách là user và user đã đăng ký một sự kiện trước đó 
2: Truy cập vào trang Sự kiện
3: Chọn sự kiện còn vé và diễn ra cùng thời gian với sự kiện đã đăng ký trước đó
4: Nhấn nút Mua vé</t>
  </si>
  <si>
    <t xml:space="preserve">1: Đăng nhập với tư cách là admin
2: Truy cập vào trang Quản lý sự kiện
3: Nhấn vào ô thời gian
4: Nhấn nút lên xuống để kiểm tra
</t>
  </si>
  <si>
    <t>Kiểm tra trường nhập liệu cho ô thời gian</t>
  </si>
  <si>
    <t>Viết TC Kiểm tra trường nhập liệu cho ô thời gian</t>
  </si>
  <si>
    <t>Test TC Kiểm tra trường nhập liệu cho ô thời gian</t>
  </si>
  <si>
    <t>Chỉ khi nhập thời gian vào trong ô thì nút lên xuống mới hoạt động, chương trình ném ngoại lệ, chưa có thông báo trên giao giện</t>
  </si>
  <si>
    <t>Hiển thị thông báo yêu cầu nhập trước khi chỉnh nút lên, xuống ở ô thời gian</t>
  </si>
  <si>
    <t>Cập nhật TC Kiểm tra chức năng không cho phép đăng ký khi sự kiện đã hết vé</t>
  </si>
  <si>
    <t>Test TC Kiểm tra chức năng không cho phép đăng ký khi sự kiện đã hết vé</t>
  </si>
  <si>
    <t xml:space="preserve">1: Đăng nhập với tư cách là user
2: Truy cập vào trang Sự kiện
3: Chọn một sự kiện đã hết vé(Số lượng vé: 0)
4: Nhấn nút Mua vé </t>
  </si>
  <si>
    <t>Hiển thị thông báo lỗi không thể đăng ký do bạn đã đăng ký sự kiện này trước đó, đăng ký sự kiện thất bại</t>
  </si>
  <si>
    <t>Hiển thị thông báo sự kiện đã hết vé, đăng ký sự kiện thất bại</t>
  </si>
  <si>
    <t>Hiển thị thông báo lỗi không thể đăng ký do trùng thời gian với sự kiện khác, đăng ký sự kiện thất bại</t>
  </si>
  <si>
    <t>Viết TC Kiểm tra chức năng không cho phép đăng ký khi gần đến ngày diễn ra sự kiện</t>
  </si>
  <si>
    <t>1: Đăng nhập với tư cách là user
2: Truy cập vào trang Sự kiện
3: Chọn một sự kiện có thời gian bắt đầu nhỏ hơn 60 phút
4: Nhấn nút Mua vé</t>
  </si>
  <si>
    <t>Hiển thị thông báo sự không thể đăng ký khi sự kiện sắp diễn ra, đăng ký thất bại</t>
  </si>
  <si>
    <t>1: User đăng nhập thành công vào hệ thống
2: Truy cập vào trang danh sách sự kiện đã đăng ký
3: Chọn sự kiện cần hủy đăng ký(trước khi diễn ra sự kiện ít nhất 24h)
4: Nhấn Hủy đăng ký
5: Xác nhận hủy đăng ký</t>
  </si>
  <si>
    <t>1: User đăng nhập thành công vào hệ thống
2: Truy cập vào trang danh sách sự kiện đã đăng ký
3: Chọn sự kiện cần hủy đăng ký(trước khi diễn ra sự kiện dưới 24h)
4: Nhấn Hủy đăng ký</t>
  </si>
  <si>
    <t>Chưa thể thực hiện được vì chưa có chức năng hủy đăng ký</t>
  </si>
  <si>
    <t>Cập nhật TC Kiểm tra chức năng hủy đăng ký với sự kiện miễn phí</t>
  </si>
  <si>
    <t>Test TC Kiểm tra chức năng hủy đăng ký thành công trong thời gian cho phép</t>
  </si>
  <si>
    <t>Test TC Kiểm tra chức năng hủy đăng ký trong thời gian không cho phép</t>
  </si>
  <si>
    <t>Test TC Kiểm tra chức năng hủy đăng ký với sự kiện miễn phí</t>
  </si>
  <si>
    <t>Hiển thị đầy đủ, chính xác thông tin các sự kiện, có thể kéo lên xuống nếu có nhiều sự kiện trong cùng 1 trang</t>
  </si>
  <si>
    <t xml:space="preserve">Không thể kéo xuống dưới nếu có nhiều hơn 6 sự kiện, thiếu thông tin số lượng vé còn để user biết còn bao nhiêu vé để mua </t>
  </si>
  <si>
    <t xml:space="preserve">Kiểm tra chức năng hủy sự kiện thành công </t>
  </si>
  <si>
    <t>Hệ thống hiển thị thông báo hủy sự kiện thành công, gửi thông báo thành công đến người tham gia, hoàn tiền thành công, sự kiện đã bị hủy khỏi danh sách và database</t>
  </si>
  <si>
    <t xml:space="preserve">Viết TC Kiểm tra chức năng hủy sự kiện thành công </t>
  </si>
  <si>
    <t xml:space="preserve">Test TC Kiểm tra chức năng hủy sự kiện thành công </t>
  </si>
  <si>
    <t>9. Khôi phục sự kiện đã hủy</t>
  </si>
  <si>
    <t>Kiểm tra chức năng khôi phục sự kiện sau khi hủy</t>
  </si>
  <si>
    <t>Chưa thể thực hiện được vì chưa có chức năng xem danh sách user đăng ký tham gia</t>
  </si>
  <si>
    <t>Test TC Kiểm tra chức năng hiển thị danh sách user tham gia sự kiện với tài khoản admin</t>
  </si>
  <si>
    <t>Cập nhật TC Kiểm tra giao diện hiển thị khi sự kiện chưa có người đăng ký tham gia</t>
  </si>
  <si>
    <t>Test TC Kiểm tra giao diện hiển thị khi sự kiện chưa có người đăng ký tham gia</t>
  </si>
  <si>
    <t>Test TC Kiểm tra chức năng tìm kiếm user đăng ký tham gia sự kiện</t>
  </si>
  <si>
    <t>TC25</t>
  </si>
  <si>
    <t>Kiểm tra chức năng xóa sự kiện khi đã có người tham gia</t>
  </si>
  <si>
    <t xml:space="preserve">1: Đăng nhập với tư cách là admin
2: Truy cập vào trang Quản lý sự kiện
3: Chọn sự kiện đã có người tham gia
4: Nhấn nút xóa
</t>
  </si>
  <si>
    <t>Hiển thị thông báo lỗi, xóa sự kiện thất bại</t>
  </si>
  <si>
    <t>Viết TC Kiểm tra chức năng xóa sự kiện khi đã có người tham gia</t>
  </si>
  <si>
    <t>Test TC Kiểm tra chức năng xóa sự kiện khi đã có người tham gia</t>
  </si>
  <si>
    <t xml:space="preserve">1: Đăng nhập với tư cách là admin
2: Truy cập vào trang Quản lý sự kiện
3: Hủy sự kiện bất kỳ thành công(trước ngày diễn ra sự kiện 24h) </t>
  </si>
  <si>
    <t>Cập nhật TC Kiểm tra chức năng gửi thông báo khi hủy sự kiện trong thời gian cho phép hủy</t>
  </si>
  <si>
    <t>Test TC Kiểm tra chức năng gửi thông báo khi hủy sự kiện trong thời gian cho phép hủy</t>
  </si>
  <si>
    <t>Hệ thống gửi thông báo hủy sự kiện đến tất cả người tham gia(bao gồm việc sẽ hoàn tiền trong thời gian sớm nhất)</t>
  </si>
  <si>
    <t>Hệ thống chỉ mới gửi thông báo, và chuyển đổi trạng thái đã hoàn trong database nhưng chưa thật sự hoàn tiền vì chưa có chức năng xử lý hoàn tiền</t>
  </si>
  <si>
    <t>Hệ thống hiển thị thông báo hoàn tiền và gửi thông báo đến cho user, hoàn tất quá trình hoàn tiền đầy đủ cho user</t>
  </si>
  <si>
    <t>Test TC Kiểm tra quá trình hoàn tiền đầy đủ cho người tham gia sau khi sự kiện bị hủy</t>
  </si>
  <si>
    <t>Viết TC Kiểm tra chức năng khôi phục sự kiện sau khi hủy</t>
  </si>
  <si>
    <t>Test TC Kiểm tra chức năng khôi phục sự kiện sau khi hủy</t>
  </si>
  <si>
    <t xml:space="preserve">1: Đăng nhập với tư cách là admin
2: Truy cập trang Quản lý sự kiện
3: Chọn sự kiện cần hủy(số lượng vé có giảm đi tức có người đăng ký tham gia)
4: Hệ thống hiển thị hộp thoại cảnh báo "Xác nhận hủy sự kiện ...."
5: Chọn Yes để xác nhận hủy sự kiện đó(Cancel nếu muốn hủy xóa)
</t>
  </si>
  <si>
    <t xml:space="preserve">1: Đăng nhập với tư cách là admin
2: Truy cập vào trang Quản lý sự kiện
3: Chọn một sự kiện đã bị hủy
4: Nhấn Khôi phục sự kiện
5: Hệ thống hiển thị hộp thoại cảnh báo "Xác nhận khôi phục sự kiện ...."
6: Chọn Yes để xác nhận khôi phục sự kiện đó(Cancel nếu muốn hủy xóa)
</t>
  </si>
  <si>
    <t>Hiển thị thông báo khôi phục sự kiện thành công, sự kiện được khôi phục lại trong danh sách sự kiện và database</t>
  </si>
  <si>
    <t>Cập nhật TC Kiểm tra chức năng gửi thông báo thay đổi thời gian sự kiện cho người tham gia trong thời gian cho phép</t>
  </si>
  <si>
    <t>Test TC Kiểm tra chức năng gửi thông báo thay đổi thời gian sự kiện cho người tham gia trong thời gian cho phép</t>
  </si>
  <si>
    <t xml:space="preserve">1: Đăng nhập với tư cách là admin
2: Truy cập vào trang Quản lý sự kiện
3: Chọn sự kiện cần thay đổi thời gian
4: Chọn thời gian diễn ra sự kiện sang thời điểm mới(cách thời điểm hiện tại hơn lớn 24h)
5: Nhấn Cập nhật và xác nhận gửi thông báo cho người tham gia trước 24h giờ khi sự kiện diễn ra
</t>
  </si>
  <si>
    <t>Hệ thống hiển thị thông báo Gửi thông báo thành công và thông báo được gửi cho tất cả người tham gia trong thời gian hợp lệ,</t>
  </si>
  <si>
    <t>Chưa có thông báo được gửi tới user</t>
  </si>
  <si>
    <t>Nhận xét: Hệ thống hiện tại không thể phát hành chính thức</t>
  </si>
  <si>
    <t>Đề xuất: Tuy chưa thể phát hành, nhưng ghi nhận hệ thống đang trong giai đoạn hoàn thiện và dự kiến sẽ khắc phục các lỗi hiện tại, cũng như là bổ sung kiểm thử các test case còn pending để nâng cao trình độ ổn định trước khi phát hành</t>
  </si>
  <si>
    <t xml:space="preserve">1: Đăng nhập với tư cách là admin
2: Truy cập vào trang Quản lý sự kiện
3: Chọn sự kiện cần thay đổi thời gian
4: Chọn thời gian diễn ra sự kiện sang thời điểm mới(cách thời điểm hiện tại hơn nhỏ hơn 24h)
5: Nhấn Cập nhật và xác nhận gửi thông báo cho người tham gia trước 24h giờ khi sự kiện diễn ra
</t>
  </si>
  <si>
    <t>Hệ thống hiển thị thông báo Gửi thông báo thất bại và thông báo không được gửi cho tất cả người tham gia trong thời gian hợp lệ</t>
  </si>
  <si>
    <t>Thay vì hiển thị thông báo không gửi thông báo do thay đổi thời gian nhỏ hơn 24h thì lại gửi thông báo thành công, tuy là user không nhận được nhưng admin dễ gây nhầm lẫn</t>
  </si>
  <si>
    <t>Cập nhật TC Kiểm tra chức năng gửi thông báo thay đổi thời gian sự kiện cho người tham gia trong thời gian không cho phép</t>
  </si>
  <si>
    <t>Test TC Kiểm tra chức năng gửi thông báo thay đổi thời gian sự kiện cho người tham gia trong thời gian không cho phép</t>
  </si>
  <si>
    <t>Lý do: 34 test case chưa được thực thi, nên chưa thể đảm bảo hệ thống đã được kiểm tra đầy đủ, Tỷ lệ thành công(số test case đã test và pass) chỉ đạt 42.39% còn khá thấp so với yêu cầu thông 
thường(thường là trên 80%)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</si>
</sst>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 #,##0.00_-;_-* &quot;-&quot;??_-;_-@_-"/>
    <numFmt numFmtId="164" formatCode="[$-409]d\-mmm\-yy;@"/>
    <numFmt numFmtId="165" formatCode="0.000"/>
  </numFmts>
  <fonts count="27">
    <font>
      <sz val="11"/>
      <name val="ＭＳ Ｐゴシック"/>
      <charset val="128"/>
    </font>
    <font>
      <sz val="11"/>
      <name val="ＭＳ Ｐゴシック"/>
      <charset val="128"/>
    </font>
    <font>
      <sz val="11"/>
      <name val="ＭＳ Ｐゴシック"/>
      <charset val="128"/>
    </font>
    <font>
      <sz val="9"/>
      <name val="ＭＳ ゴシック"/>
      <family val="3"/>
      <charset val="128"/>
    </font>
    <font>
      <sz val="10"/>
      <name val="Tahoma"/>
      <family val="2"/>
    </font>
    <font>
      <sz val="8"/>
      <color indexed="8"/>
      <name val="Tahoma"/>
      <family val="2"/>
    </font>
    <font>
      <sz val="10"/>
      <color indexed="8"/>
      <name val="Tahoma"/>
      <family val="2"/>
    </font>
    <font>
      <b/>
      <sz val="18"/>
      <name val="Tahoma"/>
      <family val="2"/>
    </font>
    <font>
      <sz val="11"/>
      <name val="Tahoma"/>
      <family val="2"/>
    </font>
    <font>
      <b/>
      <sz val="10"/>
      <name val="Tahoma"/>
      <family val="2"/>
    </font>
    <font>
      <b/>
      <sz val="10"/>
      <color indexed="60"/>
      <name val="Tahoma"/>
      <family val="2"/>
    </font>
    <font>
      <b/>
      <sz val="10"/>
      <name val="ＭＳ Ｐゴシック"/>
      <family val="3"/>
      <charset val="128"/>
    </font>
    <font>
      <b/>
      <sz val="10"/>
      <name val="MS Gothic"/>
      <family val="3"/>
    </font>
    <font>
      <sz val="6"/>
      <name val="ＭＳ Ｐゴシック"/>
      <family val="3"/>
      <charset val="128"/>
    </font>
    <font>
      <b/>
      <sz val="10"/>
      <color indexed="12"/>
      <name val="Tahoma"/>
      <family val="2"/>
    </font>
    <font>
      <b/>
      <sz val="10"/>
      <color indexed="9"/>
      <name val="Tahoma"/>
      <family val="2"/>
    </font>
    <font>
      <sz val="10"/>
      <color indexed="9"/>
      <name val="Tahoma"/>
      <family val="2"/>
    </font>
    <font>
      <sz val="10"/>
      <name val="ＭＳ Ｐゴシック"/>
      <charset val="128"/>
    </font>
    <font>
      <sz val="8"/>
      <name val="ＭＳ Ｐゴシック"/>
      <charset val="128"/>
    </font>
    <font>
      <sz val="12"/>
      <color indexed="8"/>
      <name val="Tahoma"/>
      <family val="2"/>
    </font>
    <font>
      <b/>
      <sz val="12"/>
      <color indexed="9"/>
      <name val="Tahoma"/>
      <family val="2"/>
    </font>
    <font>
      <sz val="12"/>
      <name val="ＭＳ Ｐゴシック"/>
      <charset val="128"/>
    </font>
    <font>
      <b/>
      <sz val="10"/>
      <color indexed="8"/>
      <name val="Tahoma"/>
      <family val="2"/>
    </font>
    <font>
      <sz val="10"/>
      <color theme="1"/>
      <name val="Tahoma"/>
      <family val="2"/>
    </font>
    <font>
      <sz val="10"/>
      <color rgb="FFFF0000"/>
      <name val="Tahoma"/>
      <family val="2"/>
    </font>
    <font>
      <u/>
      <sz val="11"/>
      <color theme="10"/>
      <name val="ＭＳ Ｐゴシック"/>
      <charset val="128"/>
    </font>
    <font>
      <u/>
      <sz val="10"/>
      <color theme="10"/>
      <name val="Tahoma"/>
      <family val="2"/>
    </font>
  </fonts>
  <fills count="7">
    <fill>
      <patternFill patternType="none"/>
    </fill>
    <fill>
      <patternFill patternType="gray125"/>
    </fill>
    <fill>
      <patternFill patternType="solid">
        <fgColor indexed="9"/>
        <bgColor indexed="64"/>
      </patternFill>
    </fill>
    <fill>
      <patternFill patternType="solid">
        <fgColor indexed="18"/>
        <bgColor indexed="64"/>
      </patternFill>
    </fill>
    <fill>
      <patternFill patternType="solid">
        <fgColor indexed="41"/>
        <bgColor indexed="64"/>
      </patternFill>
    </fill>
    <fill>
      <patternFill patternType="solid">
        <fgColor indexed="56"/>
        <bgColor indexed="64"/>
      </patternFill>
    </fill>
    <fill>
      <patternFill patternType="solid">
        <fgColor indexed="61"/>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hair">
        <color indexed="64"/>
      </left>
      <right style="hair">
        <color indexed="64"/>
      </right>
      <top style="hair">
        <color indexed="64"/>
      </top>
      <bottom style="hair">
        <color indexed="64"/>
      </bottom>
      <diagonal/>
    </border>
    <border>
      <left style="thin">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thin">
        <color indexed="64"/>
      </left>
      <right style="hair">
        <color indexed="64"/>
      </right>
      <top style="hair">
        <color indexed="64"/>
      </top>
      <bottom style="thin">
        <color indexed="64"/>
      </bottom>
      <diagonal/>
    </border>
    <border>
      <left style="hair">
        <color indexed="64"/>
      </left>
      <right style="hair">
        <color indexed="64"/>
      </right>
      <top style="hair">
        <color indexed="64"/>
      </top>
      <bottom style="thin">
        <color indexed="64"/>
      </bottom>
      <diagonal/>
    </border>
    <border>
      <left style="hair">
        <color indexed="64"/>
      </left>
      <right style="thin">
        <color indexed="64"/>
      </right>
      <top style="hair">
        <color indexed="64"/>
      </top>
      <bottom style="thin">
        <color indexed="64"/>
      </bottom>
      <diagonal/>
    </border>
    <border>
      <left style="thin">
        <color indexed="64"/>
      </left>
      <right style="hair">
        <color indexed="64"/>
      </right>
      <top style="thin">
        <color indexed="64"/>
      </top>
      <bottom style="hair">
        <color indexed="64"/>
      </bottom>
      <diagonal/>
    </border>
    <border>
      <left style="hair">
        <color indexed="64"/>
      </left>
      <right style="hair">
        <color indexed="64"/>
      </right>
      <top style="thin">
        <color indexed="64"/>
      </top>
      <bottom style="hair">
        <color indexed="64"/>
      </bottom>
      <diagonal/>
    </border>
    <border>
      <left style="hair">
        <color indexed="64"/>
      </left>
      <right style="thin">
        <color indexed="64"/>
      </right>
      <top style="thin">
        <color indexed="64"/>
      </top>
      <bottom style="hair">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thin">
        <color indexed="64"/>
      </top>
      <bottom style="medium">
        <color indexed="64"/>
      </bottom>
      <diagonal/>
    </border>
    <border>
      <left/>
      <right style="thin">
        <color indexed="64"/>
      </right>
      <top style="thin">
        <color indexed="64"/>
      </top>
      <bottom style="thin">
        <color indexed="64"/>
      </bottom>
      <diagonal/>
    </border>
    <border>
      <left style="hair">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bottom style="medium">
        <color indexed="64"/>
      </bottom>
      <diagonal/>
    </border>
    <border>
      <left/>
      <right/>
      <top style="medium">
        <color indexed="64"/>
      </top>
      <bottom style="thin">
        <color indexed="64"/>
      </bottom>
      <diagonal/>
    </border>
    <border>
      <left style="thin">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style="hair">
        <color indexed="64"/>
      </left>
      <right style="hair">
        <color indexed="64"/>
      </right>
      <top style="hair">
        <color indexed="64"/>
      </top>
      <bottom/>
      <diagonal/>
    </border>
    <border>
      <left style="hair">
        <color indexed="64"/>
      </left>
      <right style="thin">
        <color indexed="64"/>
      </right>
      <top style="hair">
        <color indexed="64"/>
      </top>
      <bottom/>
      <diagonal/>
    </border>
    <border>
      <left style="hair">
        <color indexed="64"/>
      </left>
      <right/>
      <top style="hair">
        <color indexed="64"/>
      </top>
      <bottom style="hair">
        <color indexed="64"/>
      </bottom>
      <diagonal/>
    </border>
    <border>
      <left style="thin">
        <color indexed="64"/>
      </left>
      <right style="hair">
        <color indexed="64"/>
      </right>
      <top style="hair">
        <color indexed="64"/>
      </top>
      <bottom/>
      <diagonal/>
    </border>
    <border>
      <left style="hair">
        <color indexed="64"/>
      </left>
      <right style="thin">
        <color indexed="64"/>
      </right>
      <top/>
      <bottom style="hair">
        <color indexed="64"/>
      </bottom>
      <diagonal/>
    </border>
  </borders>
  <cellStyleXfs count="6">
    <xf numFmtId="0" fontId="0" fillId="0" borderId="0"/>
    <xf numFmtId="0" fontId="2" fillId="0" borderId="0"/>
    <xf numFmtId="0" fontId="1" fillId="0" borderId="0" applyProtection="0"/>
    <xf numFmtId="0" fontId="3" fillId="0" borderId="0"/>
    <xf numFmtId="43" fontId="1" fillId="0" borderId="0" applyFont="0" applyFill="0" applyBorder="0" applyAlignment="0" applyProtection="0"/>
    <xf numFmtId="0" fontId="25" fillId="0" borderId="0" applyNumberFormat="0" applyFill="0" applyBorder="0" applyAlignment="0" applyProtection="0"/>
  </cellStyleXfs>
  <cellXfs count="171">
    <xf numFmtId="0" fontId="0" fillId="0" borderId="0" xfId="0"/>
    <xf numFmtId="0" fontId="8" fillId="0" borderId="0" xfId="0" applyFont="1"/>
    <xf numFmtId="0" fontId="5" fillId="0" borderId="0" xfId="0" applyFont="1"/>
    <xf numFmtId="0" fontId="6" fillId="0" borderId="0" xfId="0" applyFont="1"/>
    <xf numFmtId="0" fontId="5" fillId="0" borderId="0" xfId="0" applyFont="1" applyAlignment="1">
      <alignment vertical="top"/>
    </xf>
    <xf numFmtId="0" fontId="10" fillId="0" borderId="0" xfId="0" applyFont="1"/>
    <xf numFmtId="0" fontId="5" fillId="2" borderId="0" xfId="0" applyFont="1" applyFill="1" applyAlignment="1">
      <alignment wrapText="1"/>
    </xf>
    <xf numFmtId="0" fontId="5" fillId="2" borderId="0" xfId="0" applyFont="1" applyFill="1"/>
    <xf numFmtId="0" fontId="6" fillId="2" borderId="0" xfId="0" applyFont="1" applyFill="1" applyAlignment="1">
      <alignment horizontal="center" wrapText="1"/>
    </xf>
    <xf numFmtId="0" fontId="6" fillId="2" borderId="0" xfId="0" applyFont="1" applyFill="1"/>
    <xf numFmtId="0" fontId="6" fillId="2" borderId="1" xfId="0" applyFont="1" applyFill="1" applyBorder="1" applyAlignment="1">
      <alignment horizontal="center" wrapText="1"/>
    </xf>
    <xf numFmtId="15" fontId="4" fillId="0" borderId="0" xfId="0" applyNumberFormat="1" applyFont="1" applyAlignment="1">
      <alignment horizontal="left"/>
    </xf>
    <xf numFmtId="0" fontId="6" fillId="2" borderId="2" xfId="0" applyFont="1" applyFill="1" applyBorder="1" applyAlignment="1">
      <alignment horizontal="right"/>
    </xf>
    <xf numFmtId="0" fontId="6" fillId="2" borderId="3" xfId="0" applyFont="1" applyFill="1" applyBorder="1" applyAlignment="1">
      <alignment horizontal="center" wrapText="1"/>
    </xf>
    <xf numFmtId="0" fontId="6" fillId="2" borderId="4" xfId="0" applyFont="1" applyFill="1" applyBorder="1" applyAlignment="1">
      <alignment horizontal="right"/>
    </xf>
    <xf numFmtId="0" fontId="7" fillId="0" borderId="0" xfId="1" applyFont="1"/>
    <xf numFmtId="0" fontId="9" fillId="0" borderId="0" xfId="1" applyFont="1"/>
    <xf numFmtId="0" fontId="4" fillId="0" borderId="0" xfId="1" applyFont="1"/>
    <xf numFmtId="164" fontId="4" fillId="0" borderId="0" xfId="1" applyNumberFormat="1" applyFont="1"/>
    <xf numFmtId="0" fontId="4" fillId="0" borderId="0" xfId="0" applyFont="1"/>
    <xf numFmtId="0" fontId="4" fillId="0" borderId="0" xfId="0" applyFont="1" applyAlignment="1">
      <alignment horizontal="center"/>
    </xf>
    <xf numFmtId="10" fontId="4" fillId="0" borderId="0" xfId="0" applyNumberFormat="1" applyFont="1" applyAlignment="1">
      <alignment horizontal="center"/>
    </xf>
    <xf numFmtId="9" fontId="4" fillId="0" borderId="0" xfId="0" applyNumberFormat="1" applyFont="1" applyAlignment="1">
      <alignment horizontal="center"/>
    </xf>
    <xf numFmtId="2" fontId="14" fillId="0" borderId="0" xfId="0" applyNumberFormat="1" applyFont="1" applyAlignment="1">
      <alignment horizontal="right" wrapText="1"/>
    </xf>
    <xf numFmtId="0" fontId="6" fillId="0" borderId="0" xfId="0" applyFont="1" applyAlignment="1">
      <alignment horizontal="center" wrapText="1"/>
    </xf>
    <xf numFmtId="0" fontId="8" fillId="2" borderId="0" xfId="0" applyFont="1" applyFill="1"/>
    <xf numFmtId="0" fontId="7" fillId="2" borderId="0" xfId="0" applyFont="1" applyFill="1"/>
    <xf numFmtId="0" fontId="10" fillId="2" borderId="0" xfId="0" applyFont="1" applyFill="1"/>
    <xf numFmtId="0" fontId="4" fillId="2" borderId="0" xfId="0" applyFont="1" applyFill="1"/>
    <xf numFmtId="0" fontId="6" fillId="0" borderId="5" xfId="0" applyFont="1" applyBorder="1" applyAlignment="1">
      <alignment horizontal="center"/>
    </xf>
    <xf numFmtId="0" fontId="4" fillId="0" borderId="6" xfId="0" applyFont="1" applyBorder="1" applyAlignment="1">
      <alignment horizontal="center"/>
    </xf>
    <xf numFmtId="0" fontId="4" fillId="0" borderId="6" xfId="0" applyFont="1" applyBorder="1"/>
    <xf numFmtId="0" fontId="4" fillId="0" borderId="7" xfId="0" applyFont="1" applyBorder="1" applyAlignment="1">
      <alignment horizontal="center"/>
    </xf>
    <xf numFmtId="0" fontId="8" fillId="0" borderId="0" xfId="0" applyFont="1" applyAlignment="1">
      <alignment vertical="center"/>
    </xf>
    <xf numFmtId="0" fontId="4" fillId="0" borderId="0" xfId="0" applyFont="1" applyAlignment="1">
      <alignment vertical="center"/>
    </xf>
    <xf numFmtId="164" fontId="4" fillId="0" borderId="7" xfId="0" applyNumberFormat="1" applyFont="1" applyBorder="1" applyAlignment="1">
      <alignment horizontal="center" vertical="center"/>
    </xf>
    <xf numFmtId="49" fontId="4" fillId="0" borderId="6" xfId="0" applyNumberFormat="1" applyFont="1" applyBorder="1" applyAlignment="1">
      <alignment horizontal="center" vertical="center"/>
    </xf>
    <xf numFmtId="0" fontId="4" fillId="0" borderId="6" xfId="0" quotePrefix="1" applyFont="1" applyBorder="1" applyAlignment="1">
      <alignment horizontal="center" vertical="center"/>
    </xf>
    <xf numFmtId="49" fontId="4" fillId="0" borderId="6" xfId="0" quotePrefix="1" applyNumberFormat="1" applyFont="1" applyBorder="1" applyAlignment="1">
      <alignment horizontal="center" vertical="center"/>
    </xf>
    <xf numFmtId="0" fontId="4" fillId="0" borderId="6" xfId="0" applyFont="1" applyBorder="1" applyAlignment="1">
      <alignment vertical="center"/>
    </xf>
    <xf numFmtId="0" fontId="4" fillId="0" borderId="10" xfId="0" applyFont="1" applyBorder="1" applyAlignment="1">
      <alignment vertical="center"/>
    </xf>
    <xf numFmtId="0" fontId="4" fillId="0" borderId="11" xfId="0" applyFont="1" applyBorder="1" applyAlignment="1">
      <alignment vertical="center"/>
    </xf>
    <xf numFmtId="164" fontId="15" fillId="3" borderId="12" xfId="0" applyNumberFormat="1" applyFont="1" applyFill="1" applyBorder="1" applyAlignment="1">
      <alignment horizontal="center" vertical="center"/>
    </xf>
    <xf numFmtId="0" fontId="15" fillId="3" borderId="13" xfId="0" applyFont="1" applyFill="1" applyBorder="1" applyAlignment="1">
      <alignment horizontal="center" vertical="center"/>
    </xf>
    <xf numFmtId="0" fontId="15" fillId="3" borderId="13" xfId="0" applyFont="1" applyFill="1" applyBorder="1" applyAlignment="1">
      <alignment horizontal="center" vertical="center" wrapText="1"/>
    </xf>
    <xf numFmtId="0" fontId="15" fillId="3" borderId="12" xfId="0" applyFont="1" applyFill="1" applyBorder="1" applyAlignment="1">
      <alignment horizontal="center"/>
    </xf>
    <xf numFmtId="0" fontId="15" fillId="3" borderId="13" xfId="0" applyFont="1" applyFill="1" applyBorder="1" applyAlignment="1">
      <alignment horizontal="center"/>
    </xf>
    <xf numFmtId="0" fontId="15" fillId="3" borderId="13" xfId="0" applyFont="1" applyFill="1" applyBorder="1" applyAlignment="1">
      <alignment horizontal="center" wrapText="1"/>
    </xf>
    <xf numFmtId="0" fontId="15" fillId="3" borderId="14" xfId="0" applyFont="1" applyFill="1" applyBorder="1" applyAlignment="1">
      <alignment horizontal="center" wrapText="1"/>
    </xf>
    <xf numFmtId="0" fontId="16" fillId="3" borderId="9" xfId="0" applyFont="1" applyFill="1" applyBorder="1" applyAlignment="1">
      <alignment horizontal="center"/>
    </xf>
    <xf numFmtId="0" fontId="15" fillId="3" borderId="10" xfId="0" applyFont="1" applyFill="1" applyBorder="1"/>
    <xf numFmtId="0" fontId="16" fillId="3" borderId="10" xfId="0" applyFont="1" applyFill="1" applyBorder="1" applyAlignment="1">
      <alignment horizontal="center"/>
    </xf>
    <xf numFmtId="0" fontId="16" fillId="3" borderId="11" xfId="0" applyFont="1" applyFill="1" applyBorder="1" applyAlignment="1">
      <alignment horizontal="center"/>
    </xf>
    <xf numFmtId="0" fontId="4" fillId="2" borderId="0" xfId="0" applyFont="1" applyFill="1" applyAlignment="1">
      <alignment horizontal="left"/>
    </xf>
    <xf numFmtId="0" fontId="9" fillId="2" borderId="0" xfId="2" applyFont="1" applyFill="1"/>
    <xf numFmtId="0" fontId="9" fillId="2" borderId="15" xfId="2" applyFont="1" applyFill="1" applyBorder="1" applyAlignment="1">
      <alignment horizontal="left" wrapText="1"/>
    </xf>
    <xf numFmtId="1" fontId="6" fillId="2" borderId="16" xfId="0" applyNumberFormat="1" applyFont="1" applyFill="1" applyBorder="1" applyAlignment="1">
      <alignment horizontal="center" wrapText="1"/>
    </xf>
    <xf numFmtId="0" fontId="0" fillId="0" borderId="0" xfId="0" applyAlignment="1">
      <alignment wrapText="1"/>
    </xf>
    <xf numFmtId="0" fontId="4" fillId="2" borderId="0" xfId="2" applyFont="1" applyFill="1" applyAlignment="1">
      <alignment horizontal="left" wrapText="1"/>
    </xf>
    <xf numFmtId="1" fontId="6" fillId="2" borderId="0" xfId="0" applyNumberFormat="1" applyFont="1" applyFill="1" applyAlignment="1">
      <alignment horizontal="center" wrapText="1"/>
    </xf>
    <xf numFmtId="0" fontId="9" fillId="2" borderId="2" xfId="2" applyFont="1" applyFill="1" applyBorder="1" applyAlignment="1">
      <alignment horizontal="left" vertical="center" wrapText="1"/>
    </xf>
    <xf numFmtId="0" fontId="4" fillId="0" borderId="0" xfId="0" applyFont="1" applyAlignment="1">
      <alignment wrapText="1"/>
    </xf>
    <xf numFmtId="0" fontId="4" fillId="0" borderId="7" xfId="0" applyFont="1" applyBorder="1" applyAlignment="1">
      <alignment horizontal="center" vertical="center" wrapText="1"/>
    </xf>
    <xf numFmtId="0" fontId="4" fillId="0" borderId="6" xfId="0" applyFont="1" applyBorder="1" applyAlignment="1">
      <alignment horizontal="center" vertical="center" wrapText="1"/>
    </xf>
    <xf numFmtId="1" fontId="4" fillId="0" borderId="8" xfId="0" applyNumberFormat="1" applyFont="1" applyBorder="1" applyAlignment="1">
      <alignment horizontal="center" vertical="center" wrapText="1"/>
    </xf>
    <xf numFmtId="0" fontId="17" fillId="0" borderId="6" xfId="0" applyFont="1" applyBorder="1" applyAlignment="1">
      <alignment horizontal="center"/>
    </xf>
    <xf numFmtId="0" fontId="4" fillId="2" borderId="0" xfId="2" applyFont="1" applyFill="1" applyAlignment="1">
      <alignment horizontal="left" vertical="center" wrapText="1"/>
    </xf>
    <xf numFmtId="0" fontId="6" fillId="2" borderId="0" xfId="0" applyFont="1" applyFill="1" applyAlignment="1">
      <alignment vertical="center" wrapText="1"/>
    </xf>
    <xf numFmtId="0" fontId="6" fillId="0" borderId="0" xfId="0" applyFont="1" applyAlignment="1">
      <alignment vertical="center" wrapText="1"/>
    </xf>
    <xf numFmtId="0" fontId="19" fillId="2" borderId="0" xfId="0" applyFont="1" applyFill="1"/>
    <xf numFmtId="0" fontId="19" fillId="0" borderId="0" xfId="0" applyFont="1"/>
    <xf numFmtId="0" fontId="21" fillId="0" borderId="0" xfId="0" applyFont="1"/>
    <xf numFmtId="0" fontId="6" fillId="0" borderId="1" xfId="0" quotePrefix="1" applyFont="1" applyBorder="1" applyAlignment="1">
      <alignment horizontal="left" vertical="top" wrapText="1"/>
    </xf>
    <xf numFmtId="0" fontId="6" fillId="0" borderId="17" xfId="0" applyFont="1" applyBorder="1" applyAlignment="1">
      <alignment horizontal="left" vertical="top" wrapText="1"/>
    </xf>
    <xf numFmtId="0" fontId="6" fillId="0" borderId="1" xfId="0" applyFont="1" applyBorder="1" applyAlignment="1">
      <alignment horizontal="left" vertical="top" wrapText="1"/>
    </xf>
    <xf numFmtId="165" fontId="6" fillId="0" borderId="1" xfId="0" applyNumberFormat="1" applyFont="1" applyBorder="1" applyAlignment="1">
      <alignment horizontal="left" vertical="top" wrapText="1"/>
    </xf>
    <xf numFmtId="0" fontId="15" fillId="3" borderId="18" xfId="0" applyFont="1" applyFill="1" applyBorder="1" applyAlignment="1">
      <alignment horizontal="center" vertical="center"/>
    </xf>
    <xf numFmtId="0" fontId="6" fillId="2" borderId="1" xfId="0" applyFont="1" applyFill="1" applyBorder="1" applyAlignment="1">
      <alignment wrapText="1"/>
    </xf>
    <xf numFmtId="0" fontId="6" fillId="2" borderId="5" xfId="0" applyFont="1" applyFill="1" applyBorder="1" applyAlignment="1">
      <alignment wrapText="1"/>
    </xf>
    <xf numFmtId="0" fontId="6" fillId="0" borderId="1" xfId="0" applyFont="1" applyBorder="1" applyAlignment="1">
      <alignment vertical="top" wrapText="1"/>
    </xf>
    <xf numFmtId="0" fontId="0" fillId="0" borderId="1" xfId="0" applyBorder="1"/>
    <xf numFmtId="0" fontId="4" fillId="0" borderId="1" xfId="0" applyFont="1" applyBorder="1"/>
    <xf numFmtId="0" fontId="6" fillId="0" borderId="20" xfId="0" applyFont="1" applyBorder="1" applyAlignment="1">
      <alignment horizontal="center" vertical="top" wrapText="1"/>
    </xf>
    <xf numFmtId="0" fontId="6" fillId="0" borderId="20" xfId="0" applyFont="1" applyBorder="1" applyAlignment="1">
      <alignment horizontal="left" vertical="top" wrapText="1"/>
    </xf>
    <xf numFmtId="0" fontId="22" fillId="4" borderId="21" xfId="2" applyFont="1" applyFill="1" applyBorder="1" applyAlignment="1">
      <alignment horizontal="left" vertical="center" wrapText="1"/>
    </xf>
    <xf numFmtId="0" fontId="22" fillId="4" borderId="17" xfId="2" applyFont="1" applyFill="1" applyBorder="1" applyAlignment="1">
      <alignment horizontal="left" vertical="center" wrapText="1"/>
    </xf>
    <xf numFmtId="0" fontId="6" fillId="2" borderId="0" xfId="0" applyFont="1" applyFill="1" applyAlignment="1">
      <alignment wrapText="1"/>
    </xf>
    <xf numFmtId="0" fontId="6" fillId="2" borderId="32" xfId="0" applyFont="1" applyFill="1" applyBorder="1" applyAlignment="1">
      <alignment horizontal="center" wrapText="1"/>
    </xf>
    <xf numFmtId="0" fontId="6" fillId="0" borderId="1" xfId="0" applyFont="1" applyBorder="1" applyAlignment="1">
      <alignment horizontal="center" vertical="top" wrapText="1"/>
    </xf>
    <xf numFmtId="165" fontId="6" fillId="0" borderId="20" xfId="0" applyNumberFormat="1" applyFont="1" applyBorder="1" applyAlignment="1">
      <alignment horizontal="left" vertical="top" wrapText="1"/>
    </xf>
    <xf numFmtId="0" fontId="6" fillId="0" borderId="35" xfId="0" applyFont="1" applyBorder="1" applyAlignment="1">
      <alignment horizontal="left" vertical="top" wrapText="1"/>
    </xf>
    <xf numFmtId="0" fontId="6" fillId="0" borderId="20" xfId="0" quotePrefix="1" applyFont="1" applyBorder="1" applyAlignment="1">
      <alignment horizontal="left" vertical="top" wrapText="1"/>
    </xf>
    <xf numFmtId="0" fontId="22" fillId="4" borderId="32" xfId="2" applyFont="1" applyFill="1" applyBorder="1" applyAlignment="1">
      <alignment horizontal="left" vertical="center" wrapText="1"/>
    </xf>
    <xf numFmtId="0" fontId="22" fillId="4" borderId="33" xfId="2" applyFont="1" applyFill="1" applyBorder="1" applyAlignment="1">
      <alignment horizontal="left" vertical="center" wrapText="1"/>
    </xf>
    <xf numFmtId="0" fontId="4" fillId="0" borderId="36" xfId="0" applyFont="1" applyBorder="1" applyAlignment="1">
      <alignment vertical="center"/>
    </xf>
    <xf numFmtId="0" fontId="4" fillId="0" borderId="6" xfId="0" applyFont="1" applyBorder="1" applyAlignment="1">
      <alignment vertical="center" wrapText="1"/>
    </xf>
    <xf numFmtId="0" fontId="8" fillId="2" borderId="0" xfId="0" applyFont="1" applyFill="1" applyAlignment="1">
      <alignment wrapText="1"/>
    </xf>
    <xf numFmtId="0" fontId="8" fillId="0" borderId="0" xfId="0" applyFont="1" applyAlignment="1">
      <alignment wrapText="1"/>
    </xf>
    <xf numFmtId="0" fontId="4" fillId="0" borderId="10" xfId="0" applyFont="1" applyBorder="1" applyAlignment="1">
      <alignment vertical="center" wrapText="1"/>
    </xf>
    <xf numFmtId="0" fontId="4" fillId="0" borderId="36" xfId="0" applyFont="1" applyBorder="1" applyAlignment="1">
      <alignment vertical="center" wrapText="1"/>
    </xf>
    <xf numFmtId="0" fontId="4" fillId="0" borderId="37" xfId="0" applyFont="1" applyBorder="1" applyAlignment="1">
      <alignment vertical="center"/>
    </xf>
    <xf numFmtId="49" fontId="4" fillId="0" borderId="10" xfId="0" applyNumberFormat="1" applyFont="1" applyBorder="1" applyAlignment="1">
      <alignment horizontal="center" vertical="center"/>
    </xf>
    <xf numFmtId="164" fontId="4" fillId="0" borderId="9" xfId="0" applyNumberFormat="1" applyFont="1" applyBorder="1" applyAlignment="1">
      <alignment horizontal="center" vertical="center"/>
    </xf>
    <xf numFmtId="0" fontId="8" fillId="2" borderId="0" xfId="0" applyFont="1" applyFill="1" applyAlignment="1">
      <alignment horizontal="center"/>
    </xf>
    <xf numFmtId="0" fontId="8" fillId="0" borderId="0" xfId="0" applyFont="1" applyAlignment="1">
      <alignment horizontal="center"/>
    </xf>
    <xf numFmtId="0" fontId="4" fillId="0" borderId="6" xfId="0" applyFont="1" applyBorder="1" applyAlignment="1">
      <alignment horizontal="center" vertical="center"/>
    </xf>
    <xf numFmtId="0" fontId="4" fillId="0" borderId="10" xfId="0" applyFont="1" applyBorder="1" applyAlignment="1">
      <alignment horizontal="center" vertical="center"/>
    </xf>
    <xf numFmtId="1" fontId="4" fillId="0" borderId="38" xfId="0" applyNumberFormat="1" applyFont="1" applyBorder="1" applyAlignment="1">
      <alignment horizontal="center" vertical="center" wrapText="1"/>
    </xf>
    <xf numFmtId="1" fontId="4" fillId="0" borderId="6" xfId="0" applyNumberFormat="1" applyFont="1" applyBorder="1" applyAlignment="1">
      <alignment horizontal="center" vertical="center" wrapText="1"/>
    </xf>
    <xf numFmtId="164" fontId="4" fillId="0" borderId="0" xfId="0" applyNumberFormat="1" applyFont="1" applyAlignment="1">
      <alignment horizontal="center"/>
    </xf>
    <xf numFmtId="14" fontId="6" fillId="0" borderId="25" xfId="0" applyNumberFormat="1" applyFont="1" applyBorder="1" applyAlignment="1">
      <alignment horizontal="left" vertical="top" wrapText="1"/>
    </xf>
    <xf numFmtId="14" fontId="23" fillId="0" borderId="19" xfId="0" applyNumberFormat="1" applyFont="1" applyBorder="1" applyAlignment="1">
      <alignment horizontal="left" vertical="top" wrapText="1"/>
    </xf>
    <xf numFmtId="0" fontId="23" fillId="0" borderId="1" xfId="0" applyFont="1" applyBorder="1" applyAlignment="1">
      <alignment horizontal="left" vertical="top" wrapText="1"/>
    </xf>
    <xf numFmtId="164" fontId="4" fillId="0" borderId="39" xfId="0" applyNumberFormat="1" applyFont="1" applyBorder="1" applyAlignment="1">
      <alignment horizontal="center" vertical="center"/>
    </xf>
    <xf numFmtId="49" fontId="4" fillId="0" borderId="36" xfId="0" applyNumberFormat="1" applyFont="1" applyBorder="1" applyAlignment="1">
      <alignment horizontal="center" vertical="center"/>
    </xf>
    <xf numFmtId="0" fontId="4" fillId="0" borderId="36" xfId="0" applyFont="1" applyBorder="1" applyAlignment="1">
      <alignment horizontal="center" vertical="center"/>
    </xf>
    <xf numFmtId="1" fontId="4" fillId="0" borderId="8" xfId="0" applyNumberFormat="1" applyFont="1" applyBorder="1" applyAlignment="1">
      <alignment horizontal="center"/>
    </xf>
    <xf numFmtId="20" fontId="6" fillId="0" borderId="1" xfId="0" applyNumberFormat="1" applyFont="1" applyBorder="1" applyAlignment="1">
      <alignment horizontal="left" vertical="top" wrapText="1"/>
    </xf>
    <xf numFmtId="20" fontId="6" fillId="0" borderId="20" xfId="0" applyNumberFormat="1" applyFont="1" applyBorder="1" applyAlignment="1">
      <alignment horizontal="left" vertical="top" wrapText="1"/>
    </xf>
    <xf numFmtId="14" fontId="6" fillId="0" borderId="19" xfId="0" applyNumberFormat="1" applyFont="1" applyBorder="1" applyAlignment="1">
      <alignment horizontal="left" vertical="top" wrapText="1"/>
    </xf>
    <xf numFmtId="0" fontId="26" fillId="0" borderId="40" xfId="5" applyFont="1" applyBorder="1" applyAlignment="1">
      <alignment horizontal="left" vertical="center"/>
    </xf>
    <xf numFmtId="0" fontId="25" fillId="0" borderId="40" xfId="5" applyBorder="1" applyAlignment="1">
      <alignment horizontal="left" vertical="center"/>
    </xf>
    <xf numFmtId="0" fontId="4" fillId="2" borderId="22" xfId="2" applyFont="1" applyFill="1" applyBorder="1" applyAlignment="1">
      <alignment horizontal="left" wrapText="1"/>
    </xf>
    <xf numFmtId="0" fontId="4" fillId="2" borderId="23" xfId="2" applyFont="1" applyFill="1" applyBorder="1" applyAlignment="1">
      <alignment horizontal="left" wrapText="1"/>
    </xf>
    <xf numFmtId="0" fontId="6" fillId="0" borderId="19" xfId="0" applyFont="1" applyBorder="1" applyAlignment="1">
      <alignment horizontal="left" vertical="top" wrapText="1"/>
    </xf>
    <xf numFmtId="0" fontId="6" fillId="0" borderId="21" xfId="0" applyFont="1" applyBorder="1" applyAlignment="1">
      <alignment horizontal="left" vertical="top" wrapText="1"/>
    </xf>
    <xf numFmtId="0" fontId="22" fillId="0" borderId="19" xfId="0" applyFont="1" applyBorder="1" applyAlignment="1">
      <alignment horizontal="left" vertical="top" wrapText="1"/>
    </xf>
    <xf numFmtId="0" fontId="22" fillId="0" borderId="21" xfId="0" applyFont="1" applyBorder="1" applyAlignment="1">
      <alignment horizontal="left" vertical="top" wrapText="1"/>
    </xf>
    <xf numFmtId="0" fontId="22" fillId="4" borderId="26" xfId="2" applyFont="1" applyFill="1" applyBorder="1" applyAlignment="1">
      <alignment horizontal="left" vertical="center" wrapText="1"/>
    </xf>
    <xf numFmtId="0" fontId="22" fillId="4" borderId="32" xfId="2" applyFont="1" applyFill="1" applyBorder="1" applyAlignment="1">
      <alignment horizontal="left" vertical="center" wrapText="1"/>
    </xf>
    <xf numFmtId="0" fontId="24" fillId="0" borderId="19" xfId="0" applyFont="1" applyBorder="1" applyAlignment="1">
      <alignment horizontal="left" vertical="top" wrapText="1"/>
    </xf>
    <xf numFmtId="0" fontId="24" fillId="0" borderId="21" xfId="0" applyFont="1" applyBorder="1" applyAlignment="1">
      <alignment horizontal="left" vertical="top" wrapText="1"/>
    </xf>
    <xf numFmtId="0" fontId="24" fillId="0" borderId="17" xfId="0" applyFont="1" applyBorder="1" applyAlignment="1">
      <alignment horizontal="left" vertical="top" wrapText="1"/>
    </xf>
    <xf numFmtId="0" fontId="22" fillId="0" borderId="17" xfId="0" applyFont="1" applyBorder="1" applyAlignment="1">
      <alignment horizontal="left" vertical="top" wrapText="1"/>
    </xf>
    <xf numFmtId="0" fontId="24" fillId="0" borderId="25" xfId="0" applyFont="1" applyBorder="1" applyAlignment="1">
      <alignment horizontal="left" vertical="top" wrapText="1"/>
    </xf>
    <xf numFmtId="0" fontId="24" fillId="0" borderId="34" xfId="0" applyFont="1" applyBorder="1" applyAlignment="1">
      <alignment horizontal="left" vertical="top" wrapText="1"/>
    </xf>
    <xf numFmtId="0" fontId="24" fillId="0" borderId="35" xfId="0" applyFont="1" applyBorder="1" applyAlignment="1">
      <alignment horizontal="left" vertical="top" wrapText="1"/>
    </xf>
    <xf numFmtId="0" fontId="5" fillId="2" borderId="0" xfId="0" applyFont="1" applyFill="1" applyAlignment="1">
      <alignment horizontal="center" wrapText="1"/>
    </xf>
    <xf numFmtId="0" fontId="5" fillId="2" borderId="27" xfId="0" applyFont="1" applyFill="1" applyBorder="1" applyAlignment="1">
      <alignment horizontal="center" wrapText="1"/>
    </xf>
    <xf numFmtId="0" fontId="6" fillId="2" borderId="28" xfId="0" applyFont="1" applyFill="1" applyBorder="1" applyAlignment="1">
      <alignment horizontal="center"/>
    </xf>
    <xf numFmtId="0" fontId="4" fillId="2" borderId="19" xfId="2" applyFont="1" applyFill="1" applyBorder="1" applyAlignment="1">
      <alignment horizontal="left" vertical="center" wrapText="1"/>
    </xf>
    <xf numFmtId="0" fontId="4" fillId="2" borderId="21" xfId="2" applyFont="1" applyFill="1" applyBorder="1" applyAlignment="1">
      <alignment horizontal="left" vertical="center" wrapText="1"/>
    </xf>
    <xf numFmtId="0" fontId="4" fillId="2" borderId="24" xfId="2" applyFont="1" applyFill="1" applyBorder="1" applyAlignment="1">
      <alignment horizontal="left" vertical="center" wrapText="1"/>
    </xf>
    <xf numFmtId="0" fontId="22" fillId="4" borderId="19" xfId="2" applyFont="1" applyFill="1" applyBorder="1" applyAlignment="1">
      <alignment horizontal="left" vertical="center" wrapText="1"/>
    </xf>
    <xf numFmtId="0" fontId="22" fillId="4" borderId="21" xfId="2" applyFont="1" applyFill="1" applyBorder="1" applyAlignment="1">
      <alignment horizontal="left" vertical="center" wrapText="1"/>
    </xf>
    <xf numFmtId="0" fontId="22" fillId="4" borderId="17" xfId="2" applyFont="1" applyFill="1" applyBorder="1" applyAlignment="1">
      <alignment horizontal="left" vertical="center" wrapText="1"/>
    </xf>
    <xf numFmtId="0" fontId="6" fillId="2" borderId="0" xfId="0" applyFont="1" applyFill="1" applyAlignment="1">
      <alignment horizontal="center" vertical="center" wrapText="1"/>
    </xf>
    <xf numFmtId="0" fontId="6" fillId="2" borderId="0" xfId="0" applyFont="1" applyFill="1" applyAlignment="1">
      <alignment horizontal="center" wrapText="1"/>
    </xf>
    <xf numFmtId="0" fontId="15" fillId="5" borderId="1" xfId="2" applyFont="1" applyFill="1" applyBorder="1" applyAlignment="1">
      <alignment horizontal="center" vertical="center" wrapText="1"/>
    </xf>
    <xf numFmtId="0" fontId="4" fillId="2" borderId="19" xfId="2" applyFont="1" applyFill="1" applyBorder="1" applyAlignment="1">
      <alignment horizontal="left" vertical="top" wrapText="1"/>
    </xf>
    <xf numFmtId="0" fontId="4" fillId="2" borderId="21" xfId="2" applyFont="1" applyFill="1" applyBorder="1" applyAlignment="1">
      <alignment horizontal="left" vertical="top" wrapText="1"/>
    </xf>
    <xf numFmtId="0" fontId="4" fillId="2" borderId="24" xfId="2" applyFont="1" applyFill="1" applyBorder="1" applyAlignment="1">
      <alignment horizontal="left" vertical="top" wrapText="1"/>
    </xf>
    <xf numFmtId="0" fontId="15" fillId="5" borderId="25" xfId="2" applyFont="1" applyFill="1" applyBorder="1" applyAlignment="1">
      <alignment horizontal="center" vertical="center" wrapText="1"/>
    </xf>
    <xf numFmtId="0" fontId="15" fillId="5" borderId="26" xfId="2" applyFont="1" applyFill="1" applyBorder="1" applyAlignment="1">
      <alignment horizontal="center" vertical="center" wrapText="1"/>
    </xf>
    <xf numFmtId="0" fontId="20" fillId="6" borderId="21" xfId="0" applyFont="1" applyFill="1" applyBorder="1" applyAlignment="1">
      <alignment horizontal="left" vertical="center"/>
    </xf>
    <xf numFmtId="0" fontId="20" fillId="6" borderId="17" xfId="0" applyFont="1" applyFill="1" applyBorder="1" applyAlignment="1">
      <alignment horizontal="left" vertical="center"/>
    </xf>
    <xf numFmtId="0" fontId="15" fillId="5" borderId="29" xfId="2" applyFont="1" applyFill="1" applyBorder="1" applyAlignment="1">
      <alignment horizontal="center" vertical="center" wrapText="1"/>
    </xf>
    <xf numFmtId="0" fontId="15" fillId="5" borderId="29" xfId="2" applyFont="1" applyFill="1" applyBorder="1" applyAlignment="1">
      <alignment vertical="center" wrapText="1"/>
    </xf>
    <xf numFmtId="0" fontId="15" fillId="5" borderId="1" xfId="2" applyFont="1" applyFill="1" applyBorder="1" applyAlignment="1">
      <alignment vertical="center" wrapText="1"/>
    </xf>
    <xf numFmtId="0" fontId="15" fillId="5" borderId="30" xfId="2" applyFont="1" applyFill="1" applyBorder="1" applyAlignment="1">
      <alignment horizontal="center" vertical="center" wrapText="1"/>
    </xf>
    <xf numFmtId="0" fontId="15" fillId="5" borderId="0" xfId="2" applyFont="1" applyFill="1" applyAlignment="1">
      <alignment horizontal="center" vertical="center" wrapText="1"/>
    </xf>
    <xf numFmtId="0" fontId="15" fillId="5" borderId="31" xfId="2" applyFont="1" applyFill="1" applyBorder="1" applyAlignment="1">
      <alignment horizontal="center" vertical="center" wrapText="1"/>
    </xf>
    <xf numFmtId="0" fontId="15" fillId="5" borderId="32" xfId="2" applyFont="1" applyFill="1" applyBorder="1" applyAlignment="1">
      <alignment horizontal="center" vertical="center" wrapText="1"/>
    </xf>
    <xf numFmtId="0" fontId="15" fillId="5" borderId="33" xfId="2" applyFont="1" applyFill="1" applyBorder="1" applyAlignment="1">
      <alignment horizontal="center" vertical="center" wrapText="1"/>
    </xf>
    <xf numFmtId="0" fontId="6" fillId="0" borderId="34" xfId="0" applyFont="1" applyBorder="1" applyAlignment="1">
      <alignment horizontal="left" vertical="top" wrapText="1"/>
    </xf>
    <xf numFmtId="0" fontId="6" fillId="0" borderId="25" xfId="4" applyNumberFormat="1" applyFont="1" applyBorder="1" applyAlignment="1">
      <alignment horizontal="left" vertical="top" wrapText="1"/>
    </xf>
    <xf numFmtId="0" fontId="6" fillId="0" borderId="34" xfId="4" applyNumberFormat="1" applyFont="1" applyBorder="1" applyAlignment="1">
      <alignment horizontal="left" vertical="top" wrapText="1"/>
    </xf>
    <xf numFmtId="0" fontId="6" fillId="0" borderId="21" xfId="0" applyFont="1" applyBorder="1" applyAlignment="1">
      <alignment horizontal="left" vertical="top" wrapText="1"/>
      <extLst>
        <ext xmlns:xfpb="http://schemas.microsoft.com/office/spreadsheetml/2022/featurepropertybag" uri="{C7286773-470A-42A8-94C5-96B5CB345126}">
          <xfpb:xfComplement i="0"/>
        </ext>
      </extLst>
    </xf>
    <xf numFmtId="0" fontId="24" fillId="0" borderId="19" xfId="0" applyFont="1" applyBorder="1" applyAlignment="1">
      <alignment horizontal="left" vertical="top" wrapText="1"/>
      <extLst>
        <ext xmlns:xfpb="http://schemas.microsoft.com/office/spreadsheetml/2022/featurepropertybag" uri="{C7286773-470A-42A8-94C5-96B5CB345126}">
          <xfpb:xfComplement i="0"/>
        </ext>
      </extLst>
    </xf>
    <xf numFmtId="0" fontId="24" fillId="0" borderId="25" xfId="4" applyNumberFormat="1" applyFont="1" applyBorder="1" applyAlignment="1">
      <alignment horizontal="left" vertical="top" wrapText="1"/>
    </xf>
    <xf numFmtId="0" fontId="0" fillId="0" borderId="0" xfId="0" applyBorder="1"/>
  </cellXfs>
  <cellStyles count="6">
    <cellStyle name="Comma" xfId="4" builtinId="3"/>
    <cellStyle name="Hyperlink" xfId="5" builtinId="8"/>
    <cellStyle name="Normal" xfId="0" builtinId="0"/>
    <cellStyle name="Normal_Functional Test Case v1.0" xfId="1" xr:uid="{00000000-0005-0000-0000-000000000000}"/>
    <cellStyle name="Normal_Sheet1_Vanco_CR022a1_TestCase_v0.1" xfId="2" xr:uid="{00000000-0005-0000-0000-000001000000}"/>
    <cellStyle name="標準_結合試験(AllOvertheWorld)" xfId="3" xr:uid="{00000000-0005-0000-0000-000003000000}"/>
  </cellStyles>
  <dxfs count="1">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calcChain" Target="calcChain.xml"/><Relationship Id="rId5" Type="http://schemas.openxmlformats.org/officeDocument/2006/relationships/worksheet" Target="worksheets/sheet5.xml"/><Relationship Id="rId10" Type="http://schemas.microsoft.com/office/2022/11/relationships/FeaturePropertyBag" Target="featurePropertyBag/featurePropertyBag.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tmp"/><Relationship Id="rId21" Type="http://schemas.openxmlformats.org/officeDocument/2006/relationships/image" Target="../media/image21.tmp"/><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16" Type="http://schemas.openxmlformats.org/officeDocument/2006/relationships/image" Target="../media/image16.tmp"/><Relationship Id="rId11" Type="http://schemas.openxmlformats.org/officeDocument/2006/relationships/image" Target="../media/image11.tmp"/><Relationship Id="rId32" Type="http://schemas.openxmlformats.org/officeDocument/2006/relationships/image" Target="../media/image32.tmp"/><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tmp"/><Relationship Id="rId74" Type="http://schemas.openxmlformats.org/officeDocument/2006/relationships/image" Target="../media/image74.tmp"/><Relationship Id="rId79" Type="http://schemas.openxmlformats.org/officeDocument/2006/relationships/image" Target="../media/image79.tmp"/><Relationship Id="rId5" Type="http://schemas.openxmlformats.org/officeDocument/2006/relationships/image" Target="../media/image5.tmp"/><Relationship Id="rId19" Type="http://schemas.openxmlformats.org/officeDocument/2006/relationships/image" Target="../media/image19.png"/><Relationship Id="rId14" Type="http://schemas.openxmlformats.org/officeDocument/2006/relationships/image" Target="../media/image14.tmp"/><Relationship Id="rId22" Type="http://schemas.openxmlformats.org/officeDocument/2006/relationships/image" Target="../media/image22.tmp"/><Relationship Id="rId27" Type="http://schemas.openxmlformats.org/officeDocument/2006/relationships/image" Target="../media/image27.tmp"/><Relationship Id="rId30" Type="http://schemas.openxmlformats.org/officeDocument/2006/relationships/image" Target="../media/image30.tmp"/><Relationship Id="rId35" Type="http://schemas.openxmlformats.org/officeDocument/2006/relationships/image" Target="../media/image35.tmp"/><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tmp"/><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tmp"/><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tmp"/><Relationship Id="rId12" Type="http://schemas.openxmlformats.org/officeDocument/2006/relationships/image" Target="../media/image12.tmp"/><Relationship Id="rId17" Type="http://schemas.openxmlformats.org/officeDocument/2006/relationships/image" Target="../media/image17.tmp"/><Relationship Id="rId25" Type="http://schemas.openxmlformats.org/officeDocument/2006/relationships/image" Target="../media/image25.tmp"/><Relationship Id="rId33" Type="http://schemas.openxmlformats.org/officeDocument/2006/relationships/image" Target="../media/image33.tmp"/><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tmp"/><Relationship Id="rId54" Type="http://schemas.openxmlformats.org/officeDocument/2006/relationships/image" Target="../media/image54.tmp"/><Relationship Id="rId62" Type="http://schemas.openxmlformats.org/officeDocument/2006/relationships/image" Target="../media/image62.tmp"/><Relationship Id="rId70" Type="http://schemas.openxmlformats.org/officeDocument/2006/relationships/image" Target="../media/image70.tmp"/><Relationship Id="rId75" Type="http://schemas.openxmlformats.org/officeDocument/2006/relationships/image" Target="../media/image75.tmp"/><Relationship Id="rId83" Type="http://schemas.openxmlformats.org/officeDocument/2006/relationships/image" Target="../media/image83.tmp"/><Relationship Id="rId88" Type="http://schemas.openxmlformats.org/officeDocument/2006/relationships/image" Target="../media/image88.tmp"/><Relationship Id="rId1" Type="http://schemas.openxmlformats.org/officeDocument/2006/relationships/image" Target="../media/image1.tmp"/><Relationship Id="rId6" Type="http://schemas.openxmlformats.org/officeDocument/2006/relationships/image" Target="../media/image6.tmp"/><Relationship Id="rId15" Type="http://schemas.openxmlformats.org/officeDocument/2006/relationships/image" Target="../media/image15.tmp"/><Relationship Id="rId23" Type="http://schemas.openxmlformats.org/officeDocument/2006/relationships/image" Target="../media/image23.png"/><Relationship Id="rId28" Type="http://schemas.openxmlformats.org/officeDocument/2006/relationships/image" Target="../media/image28.tmp"/><Relationship Id="rId36" Type="http://schemas.openxmlformats.org/officeDocument/2006/relationships/image" Target="../media/image36.tmp"/><Relationship Id="rId49" Type="http://schemas.openxmlformats.org/officeDocument/2006/relationships/image" Target="../media/image49.png"/><Relationship Id="rId57" Type="http://schemas.openxmlformats.org/officeDocument/2006/relationships/image" Target="../media/image57.tmp"/><Relationship Id="rId10" Type="http://schemas.openxmlformats.org/officeDocument/2006/relationships/image" Target="../media/image10.tmp"/><Relationship Id="rId31" Type="http://schemas.openxmlformats.org/officeDocument/2006/relationships/image" Target="../media/image31.png"/><Relationship Id="rId44" Type="http://schemas.openxmlformats.org/officeDocument/2006/relationships/image" Target="../media/image44.tmp"/><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tmp"/><Relationship Id="rId73" Type="http://schemas.openxmlformats.org/officeDocument/2006/relationships/image" Target="../media/image73.png"/><Relationship Id="rId78" Type="http://schemas.openxmlformats.org/officeDocument/2006/relationships/image" Target="../media/image78.tmp"/><Relationship Id="rId81" Type="http://schemas.openxmlformats.org/officeDocument/2006/relationships/image" Target="../media/image81.png"/><Relationship Id="rId86" Type="http://schemas.openxmlformats.org/officeDocument/2006/relationships/image" Target="../media/image86.tmp"/><Relationship Id="rId4" Type="http://schemas.openxmlformats.org/officeDocument/2006/relationships/image" Target="../media/image4.tmp"/><Relationship Id="rId9" Type="http://schemas.openxmlformats.org/officeDocument/2006/relationships/image" Target="../media/image9.tmp"/><Relationship Id="rId13" Type="http://schemas.openxmlformats.org/officeDocument/2006/relationships/image" Target="../media/image13.tmp"/><Relationship Id="rId18" Type="http://schemas.openxmlformats.org/officeDocument/2006/relationships/image" Target="../media/image18.png"/><Relationship Id="rId39" Type="http://schemas.openxmlformats.org/officeDocument/2006/relationships/image" Target="../media/image39.tmp"/><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tmp"/><Relationship Id="rId7" Type="http://schemas.openxmlformats.org/officeDocument/2006/relationships/image" Target="../media/image7.tmp"/><Relationship Id="rId71" Type="http://schemas.openxmlformats.org/officeDocument/2006/relationships/image" Target="../media/image71.png"/><Relationship Id="rId2" Type="http://schemas.openxmlformats.org/officeDocument/2006/relationships/image" Target="../media/image2.tmp"/><Relationship Id="rId29" Type="http://schemas.openxmlformats.org/officeDocument/2006/relationships/image" Target="../media/image29.png"/><Relationship Id="rId24" Type="http://schemas.openxmlformats.org/officeDocument/2006/relationships/image" Target="../media/image24.tmp"/><Relationship Id="rId40" Type="http://schemas.openxmlformats.org/officeDocument/2006/relationships/image" Target="../media/image40.tmp"/><Relationship Id="rId45" Type="http://schemas.openxmlformats.org/officeDocument/2006/relationships/image" Target="../media/image45.tmp"/><Relationship Id="rId66" Type="http://schemas.openxmlformats.org/officeDocument/2006/relationships/image" Target="../media/image66.png"/><Relationship Id="rId87" Type="http://schemas.openxmlformats.org/officeDocument/2006/relationships/image" Target="../media/image87.tmp"/><Relationship Id="rId61" Type="http://schemas.openxmlformats.org/officeDocument/2006/relationships/image" Target="../media/image61.tmp"/><Relationship Id="rId82" Type="http://schemas.openxmlformats.org/officeDocument/2006/relationships/image" Target="../media/image82.tmp"/></Relationships>
</file>

<file path=xl/drawings/_rels/drawing2.xml.rels><?xml version="1.0" encoding="UTF-8" standalone="yes"?>
<Relationships xmlns="http://schemas.openxmlformats.org/package/2006/relationships"><Relationship Id="rId8" Type="http://schemas.openxmlformats.org/officeDocument/2006/relationships/image" Target="../media/image95.png"/><Relationship Id="rId3" Type="http://schemas.openxmlformats.org/officeDocument/2006/relationships/image" Target="../media/image90.png"/><Relationship Id="rId7" Type="http://schemas.openxmlformats.org/officeDocument/2006/relationships/image" Target="../media/image94.tmp"/><Relationship Id="rId2" Type="http://schemas.openxmlformats.org/officeDocument/2006/relationships/image" Target="../media/image89.png"/><Relationship Id="rId1" Type="http://schemas.openxmlformats.org/officeDocument/2006/relationships/image" Target="../media/image72.png"/><Relationship Id="rId6" Type="http://schemas.openxmlformats.org/officeDocument/2006/relationships/image" Target="../media/image93.tmp"/><Relationship Id="rId11" Type="http://schemas.openxmlformats.org/officeDocument/2006/relationships/image" Target="../media/image98.png"/><Relationship Id="rId5" Type="http://schemas.openxmlformats.org/officeDocument/2006/relationships/image" Target="../media/image92.tmp"/><Relationship Id="rId10" Type="http://schemas.openxmlformats.org/officeDocument/2006/relationships/image" Target="../media/image97.tmp"/><Relationship Id="rId4" Type="http://schemas.openxmlformats.org/officeDocument/2006/relationships/image" Target="../media/image91.png"/><Relationship Id="rId9" Type="http://schemas.openxmlformats.org/officeDocument/2006/relationships/image" Target="../media/image96.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3.png"/><Relationship Id="rId3" Type="http://schemas.openxmlformats.org/officeDocument/2006/relationships/image" Target="../media/image76.tmp"/><Relationship Id="rId7" Type="http://schemas.openxmlformats.org/officeDocument/2006/relationships/image" Target="../media/image102.tmp"/><Relationship Id="rId2" Type="http://schemas.openxmlformats.org/officeDocument/2006/relationships/image" Target="../media/image77.png"/><Relationship Id="rId1" Type="http://schemas.openxmlformats.org/officeDocument/2006/relationships/image" Target="../media/image75.tmp"/><Relationship Id="rId6" Type="http://schemas.openxmlformats.org/officeDocument/2006/relationships/image" Target="../media/image101.png"/><Relationship Id="rId11" Type="http://schemas.openxmlformats.org/officeDocument/2006/relationships/image" Target="../media/image106.tmp"/><Relationship Id="rId5" Type="http://schemas.openxmlformats.org/officeDocument/2006/relationships/image" Target="../media/image100.tmp"/><Relationship Id="rId10" Type="http://schemas.openxmlformats.org/officeDocument/2006/relationships/image" Target="../media/image105.tmp"/><Relationship Id="rId4" Type="http://schemas.openxmlformats.org/officeDocument/2006/relationships/image" Target="../media/image99.tmp"/><Relationship Id="rId9" Type="http://schemas.openxmlformats.org/officeDocument/2006/relationships/image" Target="../media/image104.png"/></Relationships>
</file>

<file path=xl/drawings/drawing1.xml><?xml version="1.0" encoding="utf-8"?>
<xdr:wsDr xmlns:xdr="http://schemas.openxmlformats.org/drawingml/2006/spreadsheetDrawing" xmlns:a="http://schemas.openxmlformats.org/drawingml/2006/main">
  <xdr:twoCellAnchor>
    <xdr:from>
      <xdr:col>3</xdr:col>
      <xdr:colOff>0</xdr:colOff>
      <xdr:row>18</xdr:row>
      <xdr:rowOff>174113</xdr:rowOff>
    </xdr:from>
    <xdr:to>
      <xdr:col>6</xdr:col>
      <xdr:colOff>0</xdr:colOff>
      <xdr:row>18</xdr:row>
      <xdr:rowOff>2027902</xdr:rowOff>
    </xdr:to>
    <xdr:pic>
      <xdr:nvPicPr>
        <xdr:cNvPr id="23" name="Picture 22">
          <a:extLst>
            <a:ext uri="{FF2B5EF4-FFF2-40B4-BE49-F238E27FC236}">
              <a16:creationId xmlns:a16="http://schemas.microsoft.com/office/drawing/2014/main" id="{0CC61D61-8C7A-DB10-3685-09490935637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76452" y="18271613"/>
          <a:ext cx="3154516" cy="1853789"/>
        </a:xfrm>
        <a:prstGeom prst="rect">
          <a:avLst/>
        </a:prstGeom>
      </xdr:spPr>
    </xdr:pic>
    <xdr:clientData/>
  </xdr:twoCellAnchor>
  <xdr:twoCellAnchor>
    <xdr:from>
      <xdr:col>3</xdr:col>
      <xdr:colOff>0</xdr:colOff>
      <xdr:row>12</xdr:row>
      <xdr:rowOff>645242</xdr:rowOff>
    </xdr:from>
    <xdr:to>
      <xdr:col>6</xdr:col>
      <xdr:colOff>0</xdr:colOff>
      <xdr:row>12</xdr:row>
      <xdr:rowOff>2355645</xdr:rowOff>
    </xdr:to>
    <xdr:pic>
      <xdr:nvPicPr>
        <xdr:cNvPr id="33" name="Picture 32">
          <a:extLst>
            <a:ext uri="{FF2B5EF4-FFF2-40B4-BE49-F238E27FC236}">
              <a16:creationId xmlns:a16="http://schemas.microsoft.com/office/drawing/2014/main" id="{F48FCF47-647F-3393-A5D5-E4AFDB5AA0E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776452" y="2888226"/>
          <a:ext cx="3154516" cy="1710403"/>
        </a:xfrm>
        <a:prstGeom prst="rect">
          <a:avLst/>
        </a:prstGeom>
      </xdr:spPr>
    </xdr:pic>
    <xdr:clientData/>
  </xdr:twoCellAnchor>
  <xdr:twoCellAnchor>
    <xdr:from>
      <xdr:col>3</xdr:col>
      <xdr:colOff>0</xdr:colOff>
      <xdr:row>12</xdr:row>
      <xdr:rowOff>2355645</xdr:rowOff>
    </xdr:from>
    <xdr:to>
      <xdr:col>6</xdr:col>
      <xdr:colOff>0</xdr:colOff>
      <xdr:row>12</xdr:row>
      <xdr:rowOff>4014838</xdr:rowOff>
    </xdr:to>
    <xdr:pic>
      <xdr:nvPicPr>
        <xdr:cNvPr id="39" name="Picture 38">
          <a:extLst>
            <a:ext uri="{FF2B5EF4-FFF2-40B4-BE49-F238E27FC236}">
              <a16:creationId xmlns:a16="http://schemas.microsoft.com/office/drawing/2014/main" id="{8E29CC3D-6984-735C-8213-89ABB78F54D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76452" y="4598629"/>
          <a:ext cx="3154516" cy="1659193"/>
        </a:xfrm>
        <a:prstGeom prst="rect">
          <a:avLst/>
        </a:prstGeom>
      </xdr:spPr>
    </xdr:pic>
    <xdr:clientData/>
  </xdr:twoCellAnchor>
  <xdr:twoCellAnchor>
    <xdr:from>
      <xdr:col>3</xdr:col>
      <xdr:colOff>1</xdr:colOff>
      <xdr:row>12</xdr:row>
      <xdr:rowOff>4014839</xdr:rowOff>
    </xdr:from>
    <xdr:to>
      <xdr:col>6</xdr:col>
      <xdr:colOff>0</xdr:colOff>
      <xdr:row>13</xdr:row>
      <xdr:rowOff>0</xdr:rowOff>
    </xdr:to>
    <xdr:pic>
      <xdr:nvPicPr>
        <xdr:cNvPr id="43" name="Picture 42">
          <a:extLst>
            <a:ext uri="{FF2B5EF4-FFF2-40B4-BE49-F238E27FC236}">
              <a16:creationId xmlns:a16="http://schemas.microsoft.com/office/drawing/2014/main" id="{1296D420-5C0C-7050-5003-C544CABDFFE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776453" y="6257823"/>
          <a:ext cx="3154515" cy="1177822"/>
        </a:xfrm>
        <a:prstGeom prst="rect">
          <a:avLst/>
        </a:prstGeom>
      </xdr:spPr>
    </xdr:pic>
    <xdr:clientData/>
  </xdr:twoCellAnchor>
  <xdr:twoCellAnchor>
    <xdr:from>
      <xdr:col>3</xdr:col>
      <xdr:colOff>1</xdr:colOff>
      <xdr:row>13</xdr:row>
      <xdr:rowOff>174113</xdr:rowOff>
    </xdr:from>
    <xdr:to>
      <xdr:col>6</xdr:col>
      <xdr:colOff>0</xdr:colOff>
      <xdr:row>13</xdr:row>
      <xdr:rowOff>2027902</xdr:rowOff>
    </xdr:to>
    <xdr:pic>
      <xdr:nvPicPr>
        <xdr:cNvPr id="65" name="Picture 64">
          <a:extLst>
            <a:ext uri="{FF2B5EF4-FFF2-40B4-BE49-F238E27FC236}">
              <a16:creationId xmlns:a16="http://schemas.microsoft.com/office/drawing/2014/main" id="{F52C5F89-7FAA-FB34-5F99-FEB204018B7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776453" y="7497097"/>
          <a:ext cx="3154515" cy="1853789"/>
        </a:xfrm>
        <a:prstGeom prst="rect">
          <a:avLst/>
        </a:prstGeom>
      </xdr:spPr>
    </xdr:pic>
    <xdr:clientData/>
  </xdr:twoCellAnchor>
  <xdr:twoCellAnchor>
    <xdr:from>
      <xdr:col>3</xdr:col>
      <xdr:colOff>0</xdr:colOff>
      <xdr:row>14</xdr:row>
      <xdr:rowOff>225322</xdr:rowOff>
    </xdr:from>
    <xdr:to>
      <xdr:col>6</xdr:col>
      <xdr:colOff>0</xdr:colOff>
      <xdr:row>14</xdr:row>
      <xdr:rowOff>2027704</xdr:rowOff>
    </xdr:to>
    <xdr:pic>
      <xdr:nvPicPr>
        <xdr:cNvPr id="69" name="Picture 68">
          <a:extLst>
            <a:ext uri="{FF2B5EF4-FFF2-40B4-BE49-F238E27FC236}">
              <a16:creationId xmlns:a16="http://schemas.microsoft.com/office/drawing/2014/main" id="{4F860D49-AB2D-F408-C97F-7EEF1A0A7D9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776452" y="9453306"/>
          <a:ext cx="3154516" cy="1802382"/>
        </a:xfrm>
        <a:prstGeom prst="rect">
          <a:avLst/>
        </a:prstGeom>
      </xdr:spPr>
    </xdr:pic>
    <xdr:clientData/>
  </xdr:twoCellAnchor>
  <xdr:twoCellAnchor>
    <xdr:from>
      <xdr:col>3</xdr:col>
      <xdr:colOff>0</xdr:colOff>
      <xdr:row>15</xdr:row>
      <xdr:rowOff>348226</xdr:rowOff>
    </xdr:from>
    <xdr:to>
      <xdr:col>6</xdr:col>
      <xdr:colOff>0</xdr:colOff>
      <xdr:row>16</xdr:row>
      <xdr:rowOff>0</xdr:rowOff>
    </xdr:to>
    <xdr:pic>
      <xdr:nvPicPr>
        <xdr:cNvPr id="73" name="Picture 72">
          <a:extLst>
            <a:ext uri="{FF2B5EF4-FFF2-40B4-BE49-F238E27FC236}">
              <a16:creationId xmlns:a16="http://schemas.microsoft.com/office/drawing/2014/main" id="{640F5945-55BF-B3A4-7CDB-FC5D01EC317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76452" y="12105968"/>
          <a:ext cx="3154516" cy="1679677"/>
        </a:xfrm>
        <a:prstGeom prst="rect">
          <a:avLst/>
        </a:prstGeom>
      </xdr:spPr>
    </xdr:pic>
    <xdr:clientData/>
  </xdr:twoCellAnchor>
  <xdr:twoCellAnchor>
    <xdr:from>
      <xdr:col>3</xdr:col>
      <xdr:colOff>1</xdr:colOff>
      <xdr:row>16</xdr:row>
      <xdr:rowOff>378952</xdr:rowOff>
    </xdr:from>
    <xdr:to>
      <xdr:col>6</xdr:col>
      <xdr:colOff>0</xdr:colOff>
      <xdr:row>17</xdr:row>
      <xdr:rowOff>0</xdr:rowOff>
    </xdr:to>
    <xdr:pic>
      <xdr:nvPicPr>
        <xdr:cNvPr id="77" name="Picture 76">
          <a:extLst>
            <a:ext uri="{FF2B5EF4-FFF2-40B4-BE49-F238E27FC236}">
              <a16:creationId xmlns:a16="http://schemas.microsoft.com/office/drawing/2014/main" id="{DF9983F6-642C-79FE-A317-272B2601F41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5776453" y="14041694"/>
          <a:ext cx="3154515" cy="1648951"/>
        </a:xfrm>
        <a:prstGeom prst="rect">
          <a:avLst/>
        </a:prstGeom>
      </xdr:spPr>
    </xdr:pic>
    <xdr:clientData/>
  </xdr:twoCellAnchor>
  <xdr:twoCellAnchor>
    <xdr:from>
      <xdr:col>3</xdr:col>
      <xdr:colOff>1</xdr:colOff>
      <xdr:row>17</xdr:row>
      <xdr:rowOff>389193</xdr:rowOff>
    </xdr:from>
    <xdr:to>
      <xdr:col>6</xdr:col>
      <xdr:colOff>0</xdr:colOff>
      <xdr:row>18</xdr:row>
      <xdr:rowOff>0</xdr:rowOff>
    </xdr:to>
    <xdr:pic>
      <xdr:nvPicPr>
        <xdr:cNvPr id="80" name="Picture 79">
          <a:extLst>
            <a:ext uri="{FF2B5EF4-FFF2-40B4-BE49-F238E27FC236}">
              <a16:creationId xmlns:a16="http://schemas.microsoft.com/office/drawing/2014/main" id="{D62A00EC-ACA5-4359-536F-C3B4A2AF577A}"/>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776453" y="15956935"/>
          <a:ext cx="3154515" cy="1638710"/>
        </a:xfrm>
        <a:prstGeom prst="rect">
          <a:avLst/>
        </a:prstGeom>
      </xdr:spPr>
    </xdr:pic>
    <xdr:clientData/>
  </xdr:twoCellAnchor>
  <xdr:twoCellAnchor>
    <xdr:from>
      <xdr:col>3</xdr:col>
      <xdr:colOff>0</xdr:colOff>
      <xdr:row>19</xdr:row>
      <xdr:rowOff>368710</xdr:rowOff>
    </xdr:from>
    <xdr:to>
      <xdr:col>6</xdr:col>
      <xdr:colOff>0</xdr:colOff>
      <xdr:row>19</xdr:row>
      <xdr:rowOff>2304434</xdr:rowOff>
    </xdr:to>
    <xdr:pic>
      <xdr:nvPicPr>
        <xdr:cNvPr id="82" name="Picture 81">
          <a:extLst>
            <a:ext uri="{FF2B5EF4-FFF2-40B4-BE49-F238E27FC236}">
              <a16:creationId xmlns:a16="http://schemas.microsoft.com/office/drawing/2014/main" id="{3E563D04-012E-FD0E-9344-98A9FB7555EA}"/>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5776452" y="20371210"/>
          <a:ext cx="3154516" cy="1935724"/>
        </a:xfrm>
        <a:prstGeom prst="rect">
          <a:avLst/>
        </a:prstGeom>
      </xdr:spPr>
    </xdr:pic>
    <xdr:clientData/>
  </xdr:twoCellAnchor>
  <xdr:twoCellAnchor>
    <xdr:from>
      <xdr:col>3</xdr:col>
      <xdr:colOff>0</xdr:colOff>
      <xdr:row>19</xdr:row>
      <xdr:rowOff>2294194</xdr:rowOff>
    </xdr:from>
    <xdr:to>
      <xdr:col>6</xdr:col>
      <xdr:colOff>0</xdr:colOff>
      <xdr:row>20</xdr:row>
      <xdr:rowOff>30726</xdr:rowOff>
    </xdr:to>
    <xdr:pic>
      <xdr:nvPicPr>
        <xdr:cNvPr id="84" name="Picture 83">
          <a:extLst>
            <a:ext uri="{FF2B5EF4-FFF2-40B4-BE49-F238E27FC236}">
              <a16:creationId xmlns:a16="http://schemas.microsoft.com/office/drawing/2014/main" id="{9D58B4ED-BC6D-6657-A2E3-8EDE71911D6D}"/>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776452" y="22296694"/>
          <a:ext cx="3154516" cy="1034435"/>
        </a:xfrm>
        <a:prstGeom prst="rect">
          <a:avLst/>
        </a:prstGeom>
      </xdr:spPr>
    </xdr:pic>
    <xdr:clientData/>
  </xdr:twoCellAnchor>
  <xdr:twoCellAnchor>
    <xdr:from>
      <xdr:col>3</xdr:col>
      <xdr:colOff>0</xdr:colOff>
      <xdr:row>20</xdr:row>
      <xdr:rowOff>389194</xdr:rowOff>
    </xdr:from>
    <xdr:to>
      <xdr:col>6</xdr:col>
      <xdr:colOff>0</xdr:colOff>
      <xdr:row>20</xdr:row>
      <xdr:rowOff>2242984</xdr:rowOff>
    </xdr:to>
    <xdr:pic>
      <xdr:nvPicPr>
        <xdr:cNvPr id="86" name="Picture 85">
          <a:extLst>
            <a:ext uri="{FF2B5EF4-FFF2-40B4-BE49-F238E27FC236}">
              <a16:creationId xmlns:a16="http://schemas.microsoft.com/office/drawing/2014/main" id="{6496C32D-DE82-5DE8-10EC-C29B004CF819}"/>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5776452" y="23566694"/>
          <a:ext cx="3154516" cy="1853790"/>
        </a:xfrm>
        <a:prstGeom prst="rect">
          <a:avLst/>
        </a:prstGeom>
      </xdr:spPr>
    </xdr:pic>
    <xdr:clientData/>
  </xdr:twoCellAnchor>
  <xdr:twoCellAnchor>
    <xdr:from>
      <xdr:col>3</xdr:col>
      <xdr:colOff>0</xdr:colOff>
      <xdr:row>20</xdr:row>
      <xdr:rowOff>2242983</xdr:rowOff>
    </xdr:from>
    <xdr:to>
      <xdr:col>6</xdr:col>
      <xdr:colOff>0</xdr:colOff>
      <xdr:row>20</xdr:row>
      <xdr:rowOff>3297902</xdr:rowOff>
    </xdr:to>
    <xdr:pic>
      <xdr:nvPicPr>
        <xdr:cNvPr id="88" name="Picture 87">
          <a:extLst>
            <a:ext uri="{FF2B5EF4-FFF2-40B4-BE49-F238E27FC236}">
              <a16:creationId xmlns:a16="http://schemas.microsoft.com/office/drawing/2014/main" id="{9B20AFD4-FBA1-BF32-1E63-9F02448869FD}"/>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5776452" y="25420483"/>
          <a:ext cx="3154516" cy="1054919"/>
        </a:xfrm>
        <a:prstGeom prst="rect">
          <a:avLst/>
        </a:prstGeom>
      </xdr:spPr>
    </xdr:pic>
    <xdr:clientData/>
  </xdr:twoCellAnchor>
  <xdr:twoCellAnchor>
    <xdr:from>
      <xdr:col>3</xdr:col>
      <xdr:colOff>10242</xdr:colOff>
      <xdr:row>22</xdr:row>
      <xdr:rowOff>378952</xdr:rowOff>
    </xdr:from>
    <xdr:to>
      <xdr:col>7</xdr:col>
      <xdr:colOff>10242</xdr:colOff>
      <xdr:row>22</xdr:row>
      <xdr:rowOff>2314676</xdr:rowOff>
    </xdr:to>
    <xdr:pic>
      <xdr:nvPicPr>
        <xdr:cNvPr id="89" name="Picture 88">
          <a:extLst>
            <a:ext uri="{FF2B5EF4-FFF2-40B4-BE49-F238E27FC236}">
              <a16:creationId xmlns:a16="http://schemas.microsoft.com/office/drawing/2014/main" id="{23D27E87-C22D-4A0C-9475-BE4BDEDB2E6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786694" y="28636452"/>
          <a:ext cx="3154516" cy="1935724"/>
        </a:xfrm>
        <a:prstGeom prst="rect">
          <a:avLst/>
        </a:prstGeom>
      </xdr:spPr>
    </xdr:pic>
    <xdr:clientData/>
  </xdr:twoCellAnchor>
  <xdr:twoCellAnchor>
    <xdr:from>
      <xdr:col>3</xdr:col>
      <xdr:colOff>0</xdr:colOff>
      <xdr:row>22</xdr:row>
      <xdr:rowOff>2304435</xdr:rowOff>
    </xdr:from>
    <xdr:to>
      <xdr:col>6</xdr:col>
      <xdr:colOff>0</xdr:colOff>
      <xdr:row>23</xdr:row>
      <xdr:rowOff>0</xdr:rowOff>
    </xdr:to>
    <xdr:pic>
      <xdr:nvPicPr>
        <xdr:cNvPr id="90" name="Picture 89">
          <a:extLst>
            <a:ext uri="{FF2B5EF4-FFF2-40B4-BE49-F238E27FC236}">
              <a16:creationId xmlns:a16="http://schemas.microsoft.com/office/drawing/2014/main" id="{B984AFF8-BF57-4612-A11D-5028B20763C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776452" y="30561935"/>
          <a:ext cx="3154516" cy="993468"/>
        </a:xfrm>
        <a:prstGeom prst="rect">
          <a:avLst/>
        </a:prstGeom>
      </xdr:spPr>
    </xdr:pic>
    <xdr:clientData/>
  </xdr:twoCellAnchor>
  <xdr:twoCellAnchor>
    <xdr:from>
      <xdr:col>3</xdr:col>
      <xdr:colOff>1</xdr:colOff>
      <xdr:row>23</xdr:row>
      <xdr:rowOff>194597</xdr:rowOff>
    </xdr:from>
    <xdr:to>
      <xdr:col>6</xdr:col>
      <xdr:colOff>0</xdr:colOff>
      <xdr:row>24</xdr:row>
      <xdr:rowOff>0</xdr:rowOff>
    </xdr:to>
    <xdr:pic>
      <xdr:nvPicPr>
        <xdr:cNvPr id="92" name="Picture 91">
          <a:extLst>
            <a:ext uri="{FF2B5EF4-FFF2-40B4-BE49-F238E27FC236}">
              <a16:creationId xmlns:a16="http://schemas.microsoft.com/office/drawing/2014/main" id="{88EFB202-B44F-C184-06CC-AB33C3A30B89}"/>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5776453" y="31627097"/>
          <a:ext cx="3154515" cy="2468306"/>
        </a:xfrm>
        <a:prstGeom prst="rect">
          <a:avLst/>
        </a:prstGeom>
      </xdr:spPr>
    </xdr:pic>
    <xdr:clientData/>
  </xdr:twoCellAnchor>
  <xdr:twoCellAnchor>
    <xdr:from>
      <xdr:col>3</xdr:col>
      <xdr:colOff>0</xdr:colOff>
      <xdr:row>24</xdr:row>
      <xdr:rowOff>215081</xdr:rowOff>
    </xdr:from>
    <xdr:to>
      <xdr:col>5</xdr:col>
      <xdr:colOff>1802580</xdr:colOff>
      <xdr:row>24</xdr:row>
      <xdr:rowOff>2304436</xdr:rowOff>
    </xdr:to>
    <xdr:pic>
      <xdr:nvPicPr>
        <xdr:cNvPr id="94" name="Picture 93">
          <a:extLst>
            <a:ext uri="{FF2B5EF4-FFF2-40B4-BE49-F238E27FC236}">
              <a16:creationId xmlns:a16="http://schemas.microsoft.com/office/drawing/2014/main" id="{616458DC-FBF0-B9BB-B2B0-9A52C81813EE}"/>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5776452" y="34177339"/>
          <a:ext cx="3154515" cy="2089355"/>
        </a:xfrm>
        <a:prstGeom prst="rect">
          <a:avLst/>
        </a:prstGeom>
      </xdr:spPr>
    </xdr:pic>
    <xdr:clientData/>
  </xdr:twoCellAnchor>
  <xdr:twoCellAnchor>
    <xdr:from>
      <xdr:col>3</xdr:col>
      <xdr:colOff>0</xdr:colOff>
      <xdr:row>24</xdr:row>
      <xdr:rowOff>2294194</xdr:rowOff>
    </xdr:from>
    <xdr:to>
      <xdr:col>6</xdr:col>
      <xdr:colOff>0</xdr:colOff>
      <xdr:row>25</xdr:row>
      <xdr:rowOff>0</xdr:rowOff>
    </xdr:to>
    <xdr:pic>
      <xdr:nvPicPr>
        <xdr:cNvPr id="96" name="Picture 95">
          <a:extLst>
            <a:ext uri="{FF2B5EF4-FFF2-40B4-BE49-F238E27FC236}">
              <a16:creationId xmlns:a16="http://schemas.microsoft.com/office/drawing/2014/main" id="{CFAEA742-5D4B-5BCA-0817-1F517F6B864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5776452" y="36256452"/>
          <a:ext cx="3154516" cy="1003709"/>
        </a:xfrm>
        <a:prstGeom prst="rect">
          <a:avLst/>
        </a:prstGeom>
      </xdr:spPr>
    </xdr:pic>
    <xdr:clientData/>
  </xdr:twoCellAnchor>
  <xdr:twoCellAnchor>
    <xdr:from>
      <xdr:col>3</xdr:col>
      <xdr:colOff>0</xdr:colOff>
      <xdr:row>25</xdr:row>
      <xdr:rowOff>204840</xdr:rowOff>
    </xdr:from>
    <xdr:to>
      <xdr:col>6</xdr:col>
      <xdr:colOff>0</xdr:colOff>
      <xdr:row>25</xdr:row>
      <xdr:rowOff>2079114</xdr:rowOff>
    </xdr:to>
    <xdr:pic>
      <xdr:nvPicPr>
        <xdr:cNvPr id="97" name="Picture 96">
          <a:extLst>
            <a:ext uri="{FF2B5EF4-FFF2-40B4-BE49-F238E27FC236}">
              <a16:creationId xmlns:a16="http://schemas.microsoft.com/office/drawing/2014/main" id="{B396F447-8E17-549A-4E27-2BEE77427B3D}"/>
            </a:ext>
          </a:extLst>
        </xdr:cNvPr>
        <xdr:cNvPicPr>
          <a:picLocks noChangeAspect="1"/>
        </xdr:cNvPicPr>
      </xdr:nvPicPr>
      <xdr:blipFill>
        <a:blip xmlns:r="http://schemas.openxmlformats.org/officeDocument/2006/relationships" r:embed="rId18"/>
        <a:stretch>
          <a:fillRect/>
        </a:stretch>
      </xdr:blipFill>
      <xdr:spPr>
        <a:xfrm>
          <a:off x="5776452" y="37342098"/>
          <a:ext cx="3154516" cy="1874274"/>
        </a:xfrm>
        <a:prstGeom prst="rect">
          <a:avLst/>
        </a:prstGeom>
      </xdr:spPr>
    </xdr:pic>
    <xdr:clientData/>
  </xdr:twoCellAnchor>
  <xdr:twoCellAnchor>
    <xdr:from>
      <xdr:col>3</xdr:col>
      <xdr:colOff>0</xdr:colOff>
      <xdr:row>25</xdr:row>
      <xdr:rowOff>2150807</xdr:rowOff>
    </xdr:from>
    <xdr:to>
      <xdr:col>6</xdr:col>
      <xdr:colOff>0</xdr:colOff>
      <xdr:row>26</xdr:row>
      <xdr:rowOff>2</xdr:rowOff>
    </xdr:to>
    <xdr:pic>
      <xdr:nvPicPr>
        <xdr:cNvPr id="98" name="Picture 97">
          <a:extLst>
            <a:ext uri="{FF2B5EF4-FFF2-40B4-BE49-F238E27FC236}">
              <a16:creationId xmlns:a16="http://schemas.microsoft.com/office/drawing/2014/main" id="{9DDB3A6A-8061-0772-11D1-A9269E969151}"/>
            </a:ext>
          </a:extLst>
        </xdr:cNvPr>
        <xdr:cNvPicPr>
          <a:picLocks noChangeAspect="1"/>
        </xdr:cNvPicPr>
      </xdr:nvPicPr>
      <xdr:blipFill>
        <a:blip xmlns:r="http://schemas.openxmlformats.org/officeDocument/2006/relationships" r:embed="rId19"/>
        <a:stretch>
          <a:fillRect/>
        </a:stretch>
      </xdr:blipFill>
      <xdr:spPr>
        <a:xfrm>
          <a:off x="5776452" y="39288065"/>
          <a:ext cx="3154516" cy="1905002"/>
        </a:xfrm>
        <a:prstGeom prst="rect">
          <a:avLst/>
        </a:prstGeom>
      </xdr:spPr>
    </xdr:pic>
    <xdr:clientData/>
  </xdr:twoCellAnchor>
  <xdr:twoCellAnchor>
    <xdr:from>
      <xdr:col>3</xdr:col>
      <xdr:colOff>1</xdr:colOff>
      <xdr:row>21</xdr:row>
      <xdr:rowOff>256048</xdr:rowOff>
    </xdr:from>
    <xdr:to>
      <xdr:col>6</xdr:col>
      <xdr:colOff>0</xdr:colOff>
      <xdr:row>22</xdr:row>
      <xdr:rowOff>0</xdr:rowOff>
    </xdr:to>
    <xdr:pic>
      <xdr:nvPicPr>
        <xdr:cNvPr id="100" name="Picture 99">
          <a:extLst>
            <a:ext uri="{FF2B5EF4-FFF2-40B4-BE49-F238E27FC236}">
              <a16:creationId xmlns:a16="http://schemas.microsoft.com/office/drawing/2014/main" id="{AC1985D4-D3E8-A74A-646B-6EAAAD510582}"/>
            </a:ext>
          </a:extLst>
        </xdr:cNvPr>
        <xdr:cNvPicPr>
          <a:picLocks noChangeAspect="1"/>
        </xdr:cNvPicPr>
      </xdr:nvPicPr>
      <xdr:blipFill>
        <a:blip xmlns:r="http://schemas.openxmlformats.org/officeDocument/2006/relationships" r:embed="rId20"/>
        <a:stretch>
          <a:fillRect/>
        </a:stretch>
      </xdr:blipFill>
      <xdr:spPr>
        <a:xfrm>
          <a:off x="5776453" y="26608548"/>
          <a:ext cx="3154515" cy="2406855"/>
        </a:xfrm>
        <a:prstGeom prst="rect">
          <a:avLst/>
        </a:prstGeom>
      </xdr:spPr>
    </xdr:pic>
    <xdr:clientData/>
  </xdr:twoCellAnchor>
  <xdr:twoCellAnchor>
    <xdr:from>
      <xdr:col>3</xdr:col>
      <xdr:colOff>0</xdr:colOff>
      <xdr:row>29</xdr:row>
      <xdr:rowOff>358467</xdr:rowOff>
    </xdr:from>
    <xdr:to>
      <xdr:col>6</xdr:col>
      <xdr:colOff>0</xdr:colOff>
      <xdr:row>29</xdr:row>
      <xdr:rowOff>2386371</xdr:rowOff>
    </xdr:to>
    <xdr:pic>
      <xdr:nvPicPr>
        <xdr:cNvPr id="31" name="Picture 30">
          <a:extLst>
            <a:ext uri="{FF2B5EF4-FFF2-40B4-BE49-F238E27FC236}">
              <a16:creationId xmlns:a16="http://schemas.microsoft.com/office/drawing/2014/main" id="{0C6B67B8-4DB2-DB6C-0EBC-EB2E43E0ED84}"/>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5776452" y="47389435"/>
          <a:ext cx="3154516" cy="2027904"/>
        </a:xfrm>
        <a:prstGeom prst="rect">
          <a:avLst/>
        </a:prstGeom>
      </xdr:spPr>
    </xdr:pic>
    <xdr:clientData/>
  </xdr:twoCellAnchor>
  <xdr:twoCellAnchor>
    <xdr:from>
      <xdr:col>2</xdr:col>
      <xdr:colOff>3205725</xdr:colOff>
      <xdr:row>28</xdr:row>
      <xdr:rowOff>276531</xdr:rowOff>
    </xdr:from>
    <xdr:to>
      <xdr:col>6</xdr:col>
      <xdr:colOff>0</xdr:colOff>
      <xdr:row>28</xdr:row>
      <xdr:rowOff>2253224</xdr:rowOff>
    </xdr:to>
    <xdr:pic>
      <xdr:nvPicPr>
        <xdr:cNvPr id="34" name="Picture 33">
          <a:extLst>
            <a:ext uri="{FF2B5EF4-FFF2-40B4-BE49-F238E27FC236}">
              <a16:creationId xmlns:a16="http://schemas.microsoft.com/office/drawing/2014/main" id="{C4CD9C8F-11BD-41B6-8819-F66EC50E1C80}"/>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5776451" y="43374596"/>
          <a:ext cx="3154517" cy="1976693"/>
        </a:xfrm>
        <a:prstGeom prst="rect">
          <a:avLst/>
        </a:prstGeom>
      </xdr:spPr>
    </xdr:pic>
    <xdr:clientData/>
  </xdr:twoCellAnchor>
  <xdr:twoCellAnchor>
    <xdr:from>
      <xdr:col>3</xdr:col>
      <xdr:colOff>0</xdr:colOff>
      <xdr:row>28</xdr:row>
      <xdr:rowOff>2253225</xdr:rowOff>
    </xdr:from>
    <xdr:to>
      <xdr:col>5</xdr:col>
      <xdr:colOff>1802580</xdr:colOff>
      <xdr:row>28</xdr:row>
      <xdr:rowOff>3932902</xdr:rowOff>
    </xdr:to>
    <xdr:pic>
      <xdr:nvPicPr>
        <xdr:cNvPr id="38" name="Picture 37">
          <a:extLst>
            <a:ext uri="{FF2B5EF4-FFF2-40B4-BE49-F238E27FC236}">
              <a16:creationId xmlns:a16="http://schemas.microsoft.com/office/drawing/2014/main" id="{D8C75CF2-FB05-8076-2B5F-5CD170E30E19}"/>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5776452" y="45351290"/>
          <a:ext cx="3154515" cy="1679677"/>
        </a:xfrm>
        <a:prstGeom prst="rect">
          <a:avLst/>
        </a:prstGeom>
      </xdr:spPr>
    </xdr:pic>
    <xdr:clientData/>
  </xdr:twoCellAnchor>
  <xdr:twoCellAnchor editAs="oneCell">
    <xdr:from>
      <xdr:col>3</xdr:col>
      <xdr:colOff>0</xdr:colOff>
      <xdr:row>41</xdr:row>
      <xdr:rowOff>225322</xdr:rowOff>
    </xdr:from>
    <xdr:to>
      <xdr:col>6</xdr:col>
      <xdr:colOff>0</xdr:colOff>
      <xdr:row>42</xdr:row>
      <xdr:rowOff>1306</xdr:rowOff>
    </xdr:to>
    <xdr:pic>
      <xdr:nvPicPr>
        <xdr:cNvPr id="42" name="Picture 41">
          <a:extLst>
            <a:ext uri="{FF2B5EF4-FFF2-40B4-BE49-F238E27FC236}">
              <a16:creationId xmlns:a16="http://schemas.microsoft.com/office/drawing/2014/main" id="{18AFB75F-CA95-7489-A709-4A38B90E88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76452" y="68999919"/>
          <a:ext cx="3154516" cy="1802580"/>
        </a:xfrm>
        <a:prstGeom prst="rect">
          <a:avLst/>
        </a:prstGeom>
      </xdr:spPr>
    </xdr:pic>
    <xdr:clientData/>
  </xdr:twoCellAnchor>
  <xdr:twoCellAnchor>
    <xdr:from>
      <xdr:col>3</xdr:col>
      <xdr:colOff>0</xdr:colOff>
      <xdr:row>29</xdr:row>
      <xdr:rowOff>2376130</xdr:rowOff>
    </xdr:from>
    <xdr:to>
      <xdr:col>6</xdr:col>
      <xdr:colOff>0</xdr:colOff>
      <xdr:row>30</xdr:row>
      <xdr:rowOff>1</xdr:rowOff>
    </xdr:to>
    <xdr:pic>
      <xdr:nvPicPr>
        <xdr:cNvPr id="45" name="Picture 44">
          <a:extLst>
            <a:ext uri="{FF2B5EF4-FFF2-40B4-BE49-F238E27FC236}">
              <a16:creationId xmlns:a16="http://schemas.microsoft.com/office/drawing/2014/main" id="{DF939BF3-6863-FB0E-5C1D-ACBAA3635BC1}"/>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5776452" y="49407098"/>
          <a:ext cx="3154516" cy="1556774"/>
        </a:xfrm>
        <a:prstGeom prst="rect">
          <a:avLst/>
        </a:prstGeom>
      </xdr:spPr>
    </xdr:pic>
    <xdr:clientData/>
  </xdr:twoCellAnchor>
  <xdr:twoCellAnchor>
    <xdr:from>
      <xdr:col>3</xdr:col>
      <xdr:colOff>0</xdr:colOff>
      <xdr:row>30</xdr:row>
      <xdr:rowOff>380726</xdr:rowOff>
    </xdr:from>
    <xdr:to>
      <xdr:col>6</xdr:col>
      <xdr:colOff>0</xdr:colOff>
      <xdr:row>31</xdr:row>
      <xdr:rowOff>0</xdr:rowOff>
    </xdr:to>
    <xdr:pic>
      <xdr:nvPicPr>
        <xdr:cNvPr id="48" name="Picture 47">
          <a:extLst>
            <a:ext uri="{FF2B5EF4-FFF2-40B4-BE49-F238E27FC236}">
              <a16:creationId xmlns:a16="http://schemas.microsoft.com/office/drawing/2014/main" id="{A213F9E8-22C2-A77F-EF74-AE467371AE59}"/>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5776452" y="51344597"/>
          <a:ext cx="3154516" cy="1647177"/>
        </a:xfrm>
        <a:prstGeom prst="rect">
          <a:avLst/>
        </a:prstGeom>
      </xdr:spPr>
    </xdr:pic>
    <xdr:clientData/>
  </xdr:twoCellAnchor>
  <xdr:twoCellAnchor>
    <xdr:from>
      <xdr:col>3</xdr:col>
      <xdr:colOff>0</xdr:colOff>
      <xdr:row>31</xdr:row>
      <xdr:rowOff>348226</xdr:rowOff>
    </xdr:from>
    <xdr:to>
      <xdr:col>6</xdr:col>
      <xdr:colOff>0</xdr:colOff>
      <xdr:row>32</xdr:row>
      <xdr:rowOff>0</xdr:rowOff>
    </xdr:to>
    <xdr:pic>
      <xdr:nvPicPr>
        <xdr:cNvPr id="51" name="Picture 50">
          <a:extLst>
            <a:ext uri="{FF2B5EF4-FFF2-40B4-BE49-F238E27FC236}">
              <a16:creationId xmlns:a16="http://schemas.microsoft.com/office/drawing/2014/main" id="{5245886A-9387-1B90-D996-B5A9D59BB79F}"/>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5776452" y="53340000"/>
          <a:ext cx="3154516" cy="1679677"/>
        </a:xfrm>
        <a:prstGeom prst="rect">
          <a:avLst/>
        </a:prstGeom>
      </xdr:spPr>
    </xdr:pic>
    <xdr:clientData/>
  </xdr:twoCellAnchor>
  <xdr:twoCellAnchor>
    <xdr:from>
      <xdr:col>3</xdr:col>
      <xdr:colOff>0</xdr:colOff>
      <xdr:row>32</xdr:row>
      <xdr:rowOff>194597</xdr:rowOff>
    </xdr:from>
    <xdr:to>
      <xdr:col>6</xdr:col>
      <xdr:colOff>0</xdr:colOff>
      <xdr:row>33</xdr:row>
      <xdr:rowOff>0</xdr:rowOff>
    </xdr:to>
    <xdr:pic>
      <xdr:nvPicPr>
        <xdr:cNvPr id="53" name="Picture 52">
          <a:extLst>
            <a:ext uri="{FF2B5EF4-FFF2-40B4-BE49-F238E27FC236}">
              <a16:creationId xmlns:a16="http://schemas.microsoft.com/office/drawing/2014/main" id="{4C513EE1-295E-82F1-23FF-B277DC240D16}"/>
            </a:ext>
          </a:extLst>
        </xdr:cNvPr>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5776452" y="55214274"/>
          <a:ext cx="3154516" cy="1710403"/>
        </a:xfrm>
        <a:prstGeom prst="rect">
          <a:avLst/>
        </a:prstGeom>
      </xdr:spPr>
    </xdr:pic>
    <xdr:clientData/>
  </xdr:twoCellAnchor>
  <xdr:twoCellAnchor>
    <xdr:from>
      <xdr:col>3</xdr:col>
      <xdr:colOff>0</xdr:colOff>
      <xdr:row>33</xdr:row>
      <xdr:rowOff>655483</xdr:rowOff>
    </xdr:from>
    <xdr:to>
      <xdr:col>6</xdr:col>
      <xdr:colOff>0</xdr:colOff>
      <xdr:row>33</xdr:row>
      <xdr:rowOff>2027902</xdr:rowOff>
    </xdr:to>
    <xdr:pic>
      <xdr:nvPicPr>
        <xdr:cNvPr id="56" name="Picture 55">
          <a:extLst>
            <a:ext uri="{FF2B5EF4-FFF2-40B4-BE49-F238E27FC236}">
              <a16:creationId xmlns:a16="http://schemas.microsoft.com/office/drawing/2014/main" id="{57760285-62F1-6DC3-51BE-542FC1D94DCF}"/>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5776452" y="57703064"/>
          <a:ext cx="3154516" cy="1372419"/>
        </a:xfrm>
        <a:prstGeom prst="rect">
          <a:avLst/>
        </a:prstGeom>
      </xdr:spPr>
    </xdr:pic>
    <xdr:clientData/>
  </xdr:twoCellAnchor>
  <xdr:twoCellAnchor>
    <xdr:from>
      <xdr:col>3</xdr:col>
      <xdr:colOff>1</xdr:colOff>
      <xdr:row>35</xdr:row>
      <xdr:rowOff>194597</xdr:rowOff>
    </xdr:from>
    <xdr:to>
      <xdr:col>6</xdr:col>
      <xdr:colOff>0</xdr:colOff>
      <xdr:row>35</xdr:row>
      <xdr:rowOff>2027902</xdr:rowOff>
    </xdr:to>
    <xdr:pic>
      <xdr:nvPicPr>
        <xdr:cNvPr id="57" name="Picture 56">
          <a:extLst>
            <a:ext uri="{FF2B5EF4-FFF2-40B4-BE49-F238E27FC236}">
              <a16:creationId xmlns:a16="http://schemas.microsoft.com/office/drawing/2014/main" id="{89283415-9DEB-A4B5-86BA-9D71CA2212E1}"/>
            </a:ext>
          </a:extLst>
        </xdr:cNvPr>
        <xdr:cNvPicPr>
          <a:picLocks noChangeAspect="1"/>
        </xdr:cNvPicPr>
      </xdr:nvPicPr>
      <xdr:blipFill>
        <a:blip xmlns:r="http://schemas.openxmlformats.org/officeDocument/2006/relationships" r:embed="rId29"/>
        <a:stretch>
          <a:fillRect/>
        </a:stretch>
      </xdr:blipFill>
      <xdr:spPr>
        <a:xfrm>
          <a:off x="5776453" y="61297984"/>
          <a:ext cx="3154515" cy="1833305"/>
        </a:xfrm>
        <a:prstGeom prst="rect">
          <a:avLst/>
        </a:prstGeom>
      </xdr:spPr>
    </xdr:pic>
    <xdr:clientData/>
  </xdr:twoCellAnchor>
  <xdr:twoCellAnchor>
    <xdr:from>
      <xdr:col>3</xdr:col>
      <xdr:colOff>0</xdr:colOff>
      <xdr:row>34</xdr:row>
      <xdr:rowOff>225322</xdr:rowOff>
    </xdr:from>
    <xdr:to>
      <xdr:col>6</xdr:col>
      <xdr:colOff>0</xdr:colOff>
      <xdr:row>35</xdr:row>
      <xdr:rowOff>0</xdr:rowOff>
    </xdr:to>
    <xdr:pic>
      <xdr:nvPicPr>
        <xdr:cNvPr id="61" name="Picture 60">
          <a:extLst>
            <a:ext uri="{FF2B5EF4-FFF2-40B4-BE49-F238E27FC236}">
              <a16:creationId xmlns:a16="http://schemas.microsoft.com/office/drawing/2014/main" id="{29B543C1-16FA-DA9A-9EE9-568ADFD76EFB}"/>
            </a:ext>
          </a:extLst>
        </xdr:cNvPr>
        <xdr:cNvPicPr>
          <a:picLocks noChangeAspect="1"/>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5776452" y="59300806"/>
          <a:ext cx="3154516" cy="1802581"/>
        </a:xfrm>
        <a:prstGeom prst="rect">
          <a:avLst/>
        </a:prstGeom>
      </xdr:spPr>
    </xdr:pic>
    <xdr:clientData/>
  </xdr:twoCellAnchor>
  <xdr:twoCellAnchor>
    <xdr:from>
      <xdr:col>3</xdr:col>
      <xdr:colOff>1</xdr:colOff>
      <xdr:row>36</xdr:row>
      <xdr:rowOff>368711</xdr:rowOff>
    </xdr:from>
    <xdr:to>
      <xdr:col>6</xdr:col>
      <xdr:colOff>0</xdr:colOff>
      <xdr:row>37</xdr:row>
      <xdr:rowOff>1</xdr:rowOff>
    </xdr:to>
    <xdr:pic>
      <xdr:nvPicPr>
        <xdr:cNvPr id="62" name="Picture 61">
          <a:extLst>
            <a:ext uri="{FF2B5EF4-FFF2-40B4-BE49-F238E27FC236}">
              <a16:creationId xmlns:a16="http://schemas.microsoft.com/office/drawing/2014/main" id="{0AE144BC-8B3B-8643-30B2-FC77DB3CD1EF}"/>
            </a:ext>
          </a:extLst>
        </xdr:cNvPr>
        <xdr:cNvPicPr>
          <a:picLocks noChangeAspect="1"/>
        </xdr:cNvPicPr>
      </xdr:nvPicPr>
      <xdr:blipFill>
        <a:blip xmlns:r="http://schemas.openxmlformats.org/officeDocument/2006/relationships" r:embed="rId31"/>
        <a:stretch>
          <a:fillRect/>
        </a:stretch>
      </xdr:blipFill>
      <xdr:spPr>
        <a:xfrm>
          <a:off x="5776453" y="63500001"/>
          <a:ext cx="3154515" cy="1536290"/>
        </a:xfrm>
        <a:prstGeom prst="rect">
          <a:avLst/>
        </a:prstGeom>
      </xdr:spPr>
    </xdr:pic>
    <xdr:clientData/>
  </xdr:twoCellAnchor>
  <xdr:twoCellAnchor>
    <xdr:from>
      <xdr:col>3</xdr:col>
      <xdr:colOff>0</xdr:colOff>
      <xdr:row>37</xdr:row>
      <xdr:rowOff>163871</xdr:rowOff>
    </xdr:from>
    <xdr:to>
      <xdr:col>6</xdr:col>
      <xdr:colOff>0</xdr:colOff>
      <xdr:row>37</xdr:row>
      <xdr:rowOff>2027903</xdr:rowOff>
    </xdr:to>
    <xdr:pic>
      <xdr:nvPicPr>
        <xdr:cNvPr id="64" name="Picture 63">
          <a:extLst>
            <a:ext uri="{FF2B5EF4-FFF2-40B4-BE49-F238E27FC236}">
              <a16:creationId xmlns:a16="http://schemas.microsoft.com/office/drawing/2014/main" id="{CBCCA81E-E980-EBAD-FAEA-5512C4E35042}"/>
            </a:ext>
          </a:extLst>
        </xdr:cNvPr>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5776452" y="68364919"/>
          <a:ext cx="3154516" cy="1864032"/>
        </a:xfrm>
        <a:prstGeom prst="rect">
          <a:avLst/>
        </a:prstGeom>
      </xdr:spPr>
    </xdr:pic>
    <xdr:clientData/>
  </xdr:twoCellAnchor>
  <xdr:twoCellAnchor>
    <xdr:from>
      <xdr:col>3</xdr:col>
      <xdr:colOff>0</xdr:colOff>
      <xdr:row>26</xdr:row>
      <xdr:rowOff>358467</xdr:rowOff>
    </xdr:from>
    <xdr:to>
      <xdr:col>5</xdr:col>
      <xdr:colOff>1802580</xdr:colOff>
      <xdr:row>26</xdr:row>
      <xdr:rowOff>2099596</xdr:rowOff>
    </xdr:to>
    <xdr:pic>
      <xdr:nvPicPr>
        <xdr:cNvPr id="70" name="Picture 69">
          <a:extLst>
            <a:ext uri="{FF2B5EF4-FFF2-40B4-BE49-F238E27FC236}">
              <a16:creationId xmlns:a16="http://schemas.microsoft.com/office/drawing/2014/main" id="{F0F2F4C8-2BD8-9CC0-2486-09662085464D}"/>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776452" y="41264757"/>
          <a:ext cx="3154515" cy="1741129"/>
        </a:xfrm>
        <a:prstGeom prst="rect">
          <a:avLst/>
        </a:prstGeom>
      </xdr:spPr>
    </xdr:pic>
    <xdr:clientData/>
  </xdr:twoCellAnchor>
  <xdr:twoCellAnchor>
    <xdr:from>
      <xdr:col>3</xdr:col>
      <xdr:colOff>0</xdr:colOff>
      <xdr:row>26</xdr:row>
      <xdr:rowOff>2120081</xdr:rowOff>
    </xdr:from>
    <xdr:to>
      <xdr:col>6</xdr:col>
      <xdr:colOff>0</xdr:colOff>
      <xdr:row>26</xdr:row>
      <xdr:rowOff>3461775</xdr:rowOff>
    </xdr:to>
    <xdr:pic>
      <xdr:nvPicPr>
        <xdr:cNvPr id="72" name="Picture 71">
          <a:extLst>
            <a:ext uri="{FF2B5EF4-FFF2-40B4-BE49-F238E27FC236}">
              <a16:creationId xmlns:a16="http://schemas.microsoft.com/office/drawing/2014/main" id="{D6A8476E-9026-3DA4-5E21-BC90D9EC6018}"/>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776452" y="43026371"/>
          <a:ext cx="3154516" cy="1341694"/>
        </a:xfrm>
        <a:prstGeom prst="rect">
          <a:avLst/>
        </a:prstGeom>
      </xdr:spPr>
    </xdr:pic>
    <xdr:clientData/>
  </xdr:twoCellAnchor>
  <xdr:twoCellAnchor>
    <xdr:from>
      <xdr:col>3</xdr:col>
      <xdr:colOff>0</xdr:colOff>
      <xdr:row>26</xdr:row>
      <xdr:rowOff>3492500</xdr:rowOff>
    </xdr:from>
    <xdr:to>
      <xdr:col>5</xdr:col>
      <xdr:colOff>1802580</xdr:colOff>
      <xdr:row>26</xdr:row>
      <xdr:rowOff>5192661</xdr:rowOff>
    </xdr:to>
    <xdr:pic>
      <xdr:nvPicPr>
        <xdr:cNvPr id="75" name="Picture 74">
          <a:extLst>
            <a:ext uri="{FF2B5EF4-FFF2-40B4-BE49-F238E27FC236}">
              <a16:creationId xmlns:a16="http://schemas.microsoft.com/office/drawing/2014/main" id="{8AE8616D-57AD-9490-A642-CFC5AFE72772}"/>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776452" y="44398790"/>
          <a:ext cx="3154515" cy="1700161"/>
        </a:xfrm>
        <a:prstGeom prst="rect">
          <a:avLst/>
        </a:prstGeom>
      </xdr:spPr>
    </xdr:pic>
    <xdr:clientData/>
  </xdr:twoCellAnchor>
  <xdr:twoCellAnchor>
    <xdr:from>
      <xdr:col>3</xdr:col>
      <xdr:colOff>0</xdr:colOff>
      <xdr:row>38</xdr:row>
      <xdr:rowOff>356885</xdr:rowOff>
    </xdr:from>
    <xdr:to>
      <xdr:col>6</xdr:col>
      <xdr:colOff>0</xdr:colOff>
      <xdr:row>39</xdr:row>
      <xdr:rowOff>0</xdr:rowOff>
    </xdr:to>
    <xdr:pic>
      <xdr:nvPicPr>
        <xdr:cNvPr id="3" name="Picture 2">
          <a:extLst>
            <a:ext uri="{FF2B5EF4-FFF2-40B4-BE49-F238E27FC236}">
              <a16:creationId xmlns:a16="http://schemas.microsoft.com/office/drawing/2014/main" id="{2A49FF5A-8D8F-48F4-8CEE-0FBB36447407}"/>
            </a:ext>
          </a:extLst>
        </xdr:cNvPr>
        <xdr:cNvPicPr>
          <a:picLocks noChangeAspect="1"/>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5776452" y="70585837"/>
          <a:ext cx="3154516" cy="1548115"/>
        </a:xfrm>
        <a:prstGeom prst="rect">
          <a:avLst/>
        </a:prstGeom>
      </xdr:spPr>
    </xdr:pic>
    <xdr:clientData/>
  </xdr:twoCellAnchor>
  <xdr:twoCellAnchor>
    <xdr:from>
      <xdr:col>3</xdr:col>
      <xdr:colOff>0</xdr:colOff>
      <xdr:row>39</xdr:row>
      <xdr:rowOff>665725</xdr:rowOff>
    </xdr:from>
    <xdr:to>
      <xdr:col>5</xdr:col>
      <xdr:colOff>1802580</xdr:colOff>
      <xdr:row>39</xdr:row>
      <xdr:rowOff>2027902</xdr:rowOff>
    </xdr:to>
    <xdr:pic>
      <xdr:nvPicPr>
        <xdr:cNvPr id="5" name="Picture 4">
          <a:extLst>
            <a:ext uri="{FF2B5EF4-FFF2-40B4-BE49-F238E27FC236}">
              <a16:creationId xmlns:a16="http://schemas.microsoft.com/office/drawing/2014/main" id="{7D5F3699-C359-124D-696F-500A7FDFFE37}"/>
            </a:ext>
          </a:extLst>
        </xdr:cNvPr>
        <xdr:cNvPicPr>
          <a:picLocks noChangeAspect="1"/>
        </xdr:cNvPicPr>
      </xdr:nvPicPr>
      <xdr:blipFill>
        <a:blip xmlns:r="http://schemas.openxmlformats.org/officeDocument/2006/relationships" r:embed="rId37"/>
        <a:stretch>
          <a:fillRect/>
        </a:stretch>
      </xdr:blipFill>
      <xdr:spPr>
        <a:xfrm>
          <a:off x="5776452" y="72922580"/>
          <a:ext cx="3154515" cy="1362177"/>
        </a:xfrm>
        <a:prstGeom prst="rect">
          <a:avLst/>
        </a:prstGeom>
      </xdr:spPr>
    </xdr:pic>
    <xdr:clientData/>
  </xdr:twoCellAnchor>
  <xdr:twoCellAnchor>
    <xdr:from>
      <xdr:col>3</xdr:col>
      <xdr:colOff>0</xdr:colOff>
      <xdr:row>43</xdr:row>
      <xdr:rowOff>348225</xdr:rowOff>
    </xdr:from>
    <xdr:to>
      <xdr:col>6</xdr:col>
      <xdr:colOff>0</xdr:colOff>
      <xdr:row>43</xdr:row>
      <xdr:rowOff>2005262</xdr:rowOff>
    </xdr:to>
    <xdr:pic>
      <xdr:nvPicPr>
        <xdr:cNvPr id="9" name="Picture 8">
          <a:extLst>
            <a:ext uri="{FF2B5EF4-FFF2-40B4-BE49-F238E27FC236}">
              <a16:creationId xmlns:a16="http://schemas.microsoft.com/office/drawing/2014/main" id="{D5FEEF0F-273E-B250-FFFE-E61B5AD40421}"/>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776452" y="76988628"/>
          <a:ext cx="3154516" cy="1657037"/>
        </a:xfrm>
        <a:prstGeom prst="rect">
          <a:avLst/>
        </a:prstGeom>
      </xdr:spPr>
    </xdr:pic>
    <xdr:clientData/>
  </xdr:twoCellAnchor>
  <xdr:twoCellAnchor>
    <xdr:from>
      <xdr:col>3</xdr:col>
      <xdr:colOff>0</xdr:colOff>
      <xdr:row>43</xdr:row>
      <xdr:rowOff>2007420</xdr:rowOff>
    </xdr:from>
    <xdr:to>
      <xdr:col>5</xdr:col>
      <xdr:colOff>1802580</xdr:colOff>
      <xdr:row>43</xdr:row>
      <xdr:rowOff>3011129</xdr:rowOff>
    </xdr:to>
    <xdr:pic>
      <xdr:nvPicPr>
        <xdr:cNvPr id="16" name="Picture 15">
          <a:extLst>
            <a:ext uri="{FF2B5EF4-FFF2-40B4-BE49-F238E27FC236}">
              <a16:creationId xmlns:a16="http://schemas.microsoft.com/office/drawing/2014/main" id="{A8413E71-FFF6-D33C-105D-9638197B7863}"/>
            </a:ext>
          </a:extLst>
        </xdr:cNvPr>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5776452" y="78647823"/>
          <a:ext cx="3154515" cy="1003709"/>
        </a:xfrm>
        <a:prstGeom prst="rect">
          <a:avLst/>
        </a:prstGeom>
      </xdr:spPr>
    </xdr:pic>
    <xdr:clientData/>
  </xdr:twoCellAnchor>
  <xdr:twoCellAnchor>
    <xdr:from>
      <xdr:col>3</xdr:col>
      <xdr:colOff>0</xdr:colOff>
      <xdr:row>43</xdr:row>
      <xdr:rowOff>3021371</xdr:rowOff>
    </xdr:from>
    <xdr:to>
      <xdr:col>6</xdr:col>
      <xdr:colOff>0</xdr:colOff>
      <xdr:row>44</xdr:row>
      <xdr:rowOff>0</xdr:rowOff>
    </xdr:to>
    <xdr:pic>
      <xdr:nvPicPr>
        <xdr:cNvPr id="18" name="Picture 17">
          <a:extLst>
            <a:ext uri="{FF2B5EF4-FFF2-40B4-BE49-F238E27FC236}">
              <a16:creationId xmlns:a16="http://schemas.microsoft.com/office/drawing/2014/main" id="{AACA0211-307D-EAF4-988E-5FB321CC1189}"/>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5776452" y="79661774"/>
          <a:ext cx="3154516" cy="911532"/>
        </a:xfrm>
        <a:prstGeom prst="rect">
          <a:avLst/>
        </a:prstGeom>
      </xdr:spPr>
    </xdr:pic>
    <xdr:clientData/>
  </xdr:twoCellAnchor>
  <xdr:twoCellAnchor>
    <xdr:from>
      <xdr:col>3</xdr:col>
      <xdr:colOff>0</xdr:colOff>
      <xdr:row>44</xdr:row>
      <xdr:rowOff>337984</xdr:rowOff>
    </xdr:from>
    <xdr:to>
      <xdr:col>6</xdr:col>
      <xdr:colOff>0</xdr:colOff>
      <xdr:row>45</xdr:row>
      <xdr:rowOff>0</xdr:rowOff>
    </xdr:to>
    <xdr:pic>
      <xdr:nvPicPr>
        <xdr:cNvPr id="24" name="Picture 23">
          <a:extLst>
            <a:ext uri="{FF2B5EF4-FFF2-40B4-BE49-F238E27FC236}">
              <a16:creationId xmlns:a16="http://schemas.microsoft.com/office/drawing/2014/main" id="{545AD720-BDE8-E847-0D17-39E7DBB4C863}"/>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5776452" y="80911290"/>
          <a:ext cx="3154516" cy="1689920"/>
        </a:xfrm>
        <a:prstGeom prst="rect">
          <a:avLst/>
        </a:prstGeom>
      </xdr:spPr>
    </xdr:pic>
    <xdr:clientData/>
  </xdr:twoCellAnchor>
  <xdr:twoCellAnchor>
    <xdr:from>
      <xdr:col>3</xdr:col>
      <xdr:colOff>0</xdr:colOff>
      <xdr:row>45</xdr:row>
      <xdr:rowOff>368709</xdr:rowOff>
    </xdr:from>
    <xdr:to>
      <xdr:col>6</xdr:col>
      <xdr:colOff>0</xdr:colOff>
      <xdr:row>46</xdr:row>
      <xdr:rowOff>0</xdr:rowOff>
    </xdr:to>
    <xdr:pic>
      <xdr:nvPicPr>
        <xdr:cNvPr id="28" name="Picture 27">
          <a:extLst>
            <a:ext uri="{FF2B5EF4-FFF2-40B4-BE49-F238E27FC236}">
              <a16:creationId xmlns:a16="http://schemas.microsoft.com/office/drawing/2014/main" id="{6ABD6FFF-5B56-64E8-F0FD-C0F1FFE98E70}"/>
            </a:ext>
          </a:extLst>
        </xdr:cNvPr>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5776452" y="82969919"/>
          <a:ext cx="3154516" cy="1659194"/>
        </a:xfrm>
        <a:prstGeom prst="rect">
          <a:avLst/>
        </a:prstGeom>
      </xdr:spPr>
    </xdr:pic>
    <xdr:clientData/>
  </xdr:twoCellAnchor>
  <xdr:twoCellAnchor>
    <xdr:from>
      <xdr:col>3</xdr:col>
      <xdr:colOff>0</xdr:colOff>
      <xdr:row>46</xdr:row>
      <xdr:rowOff>337985</xdr:rowOff>
    </xdr:from>
    <xdr:to>
      <xdr:col>6</xdr:col>
      <xdr:colOff>0</xdr:colOff>
      <xdr:row>46</xdr:row>
      <xdr:rowOff>2089355</xdr:rowOff>
    </xdr:to>
    <xdr:pic>
      <xdr:nvPicPr>
        <xdr:cNvPr id="36" name="Picture 35">
          <a:extLst>
            <a:ext uri="{FF2B5EF4-FFF2-40B4-BE49-F238E27FC236}">
              <a16:creationId xmlns:a16="http://schemas.microsoft.com/office/drawing/2014/main" id="{14FFEE35-2D51-C9BA-190C-8C2CD21AAA46}"/>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776452" y="84967098"/>
          <a:ext cx="3154516" cy="1751370"/>
        </a:xfrm>
        <a:prstGeom prst="rect">
          <a:avLst/>
        </a:prstGeom>
      </xdr:spPr>
    </xdr:pic>
    <xdr:clientData/>
  </xdr:twoCellAnchor>
  <xdr:twoCellAnchor>
    <xdr:from>
      <xdr:col>3</xdr:col>
      <xdr:colOff>0</xdr:colOff>
      <xdr:row>46</xdr:row>
      <xdr:rowOff>2089355</xdr:rowOff>
    </xdr:from>
    <xdr:to>
      <xdr:col>6</xdr:col>
      <xdr:colOff>0</xdr:colOff>
      <xdr:row>46</xdr:row>
      <xdr:rowOff>3134032</xdr:rowOff>
    </xdr:to>
    <xdr:pic>
      <xdr:nvPicPr>
        <xdr:cNvPr id="44" name="Picture 43">
          <a:extLst>
            <a:ext uri="{FF2B5EF4-FFF2-40B4-BE49-F238E27FC236}">
              <a16:creationId xmlns:a16="http://schemas.microsoft.com/office/drawing/2014/main" id="{16814739-720E-6314-BD67-629633B580A8}"/>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5776452" y="86718468"/>
          <a:ext cx="3154516" cy="1044677"/>
        </a:xfrm>
        <a:prstGeom prst="rect">
          <a:avLst/>
        </a:prstGeom>
      </xdr:spPr>
    </xdr:pic>
    <xdr:clientData/>
  </xdr:twoCellAnchor>
  <xdr:twoCellAnchor>
    <xdr:from>
      <xdr:col>3</xdr:col>
      <xdr:colOff>0</xdr:colOff>
      <xdr:row>46</xdr:row>
      <xdr:rowOff>3113548</xdr:rowOff>
    </xdr:from>
    <xdr:to>
      <xdr:col>6</xdr:col>
      <xdr:colOff>0</xdr:colOff>
      <xdr:row>47</xdr:row>
      <xdr:rowOff>0</xdr:rowOff>
    </xdr:to>
    <xdr:pic>
      <xdr:nvPicPr>
        <xdr:cNvPr id="50" name="Picture 49">
          <a:extLst>
            <a:ext uri="{FF2B5EF4-FFF2-40B4-BE49-F238E27FC236}">
              <a16:creationId xmlns:a16="http://schemas.microsoft.com/office/drawing/2014/main" id="{094A66FE-6A67-CA5A-51A4-27376924A3B8}"/>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5776452" y="87742661"/>
          <a:ext cx="3154516" cy="819355"/>
        </a:xfrm>
        <a:prstGeom prst="rect">
          <a:avLst/>
        </a:prstGeom>
      </xdr:spPr>
    </xdr:pic>
    <xdr:clientData/>
  </xdr:twoCellAnchor>
  <xdr:twoCellAnchor>
    <xdr:from>
      <xdr:col>3</xdr:col>
      <xdr:colOff>1</xdr:colOff>
      <xdr:row>47</xdr:row>
      <xdr:rowOff>364787</xdr:rowOff>
    </xdr:from>
    <xdr:to>
      <xdr:col>6</xdr:col>
      <xdr:colOff>0</xdr:colOff>
      <xdr:row>48</xdr:row>
      <xdr:rowOff>0</xdr:rowOff>
    </xdr:to>
    <xdr:pic>
      <xdr:nvPicPr>
        <xdr:cNvPr id="55" name="Picture 54">
          <a:extLst>
            <a:ext uri="{FF2B5EF4-FFF2-40B4-BE49-F238E27FC236}">
              <a16:creationId xmlns:a16="http://schemas.microsoft.com/office/drawing/2014/main" id="{F346995F-62BF-43BB-13A4-50263E2EB17F}"/>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5785932" y="88835824"/>
          <a:ext cx="3161488" cy="1661809"/>
        </a:xfrm>
        <a:prstGeom prst="rect">
          <a:avLst/>
        </a:prstGeom>
      </xdr:spPr>
    </xdr:pic>
    <xdr:clientData/>
  </xdr:twoCellAnchor>
  <xdr:twoCellAnchor>
    <xdr:from>
      <xdr:col>3</xdr:col>
      <xdr:colOff>0</xdr:colOff>
      <xdr:row>48</xdr:row>
      <xdr:rowOff>385053</xdr:rowOff>
    </xdr:from>
    <xdr:to>
      <xdr:col>6</xdr:col>
      <xdr:colOff>0</xdr:colOff>
      <xdr:row>49</xdr:row>
      <xdr:rowOff>0</xdr:rowOff>
    </xdr:to>
    <xdr:pic>
      <xdr:nvPicPr>
        <xdr:cNvPr id="60" name="Picture 59">
          <a:extLst>
            <a:ext uri="{FF2B5EF4-FFF2-40B4-BE49-F238E27FC236}">
              <a16:creationId xmlns:a16="http://schemas.microsoft.com/office/drawing/2014/main" id="{DF1FA409-F5AF-34BC-51D9-3AA6BDA8A864}"/>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5785931" y="90882686"/>
          <a:ext cx="3161489" cy="1641543"/>
        </a:xfrm>
        <a:prstGeom prst="rect">
          <a:avLst/>
        </a:prstGeom>
      </xdr:spPr>
    </xdr:pic>
    <xdr:clientData/>
  </xdr:twoCellAnchor>
  <xdr:twoCellAnchor>
    <xdr:from>
      <xdr:col>2</xdr:col>
      <xdr:colOff>3212153</xdr:colOff>
      <xdr:row>49</xdr:row>
      <xdr:rowOff>374920</xdr:rowOff>
    </xdr:from>
    <xdr:to>
      <xdr:col>5</xdr:col>
      <xdr:colOff>1803669</xdr:colOff>
      <xdr:row>50</xdr:row>
      <xdr:rowOff>0</xdr:rowOff>
    </xdr:to>
    <xdr:pic>
      <xdr:nvPicPr>
        <xdr:cNvPr id="66" name="Picture 65">
          <a:extLst>
            <a:ext uri="{FF2B5EF4-FFF2-40B4-BE49-F238E27FC236}">
              <a16:creationId xmlns:a16="http://schemas.microsoft.com/office/drawing/2014/main" id="{DF7C107D-2BCC-BBE6-C2E9-F64215B23C06}"/>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5785930" y="92899149"/>
          <a:ext cx="3161489" cy="1651675"/>
        </a:xfrm>
        <a:prstGeom prst="rect">
          <a:avLst/>
        </a:prstGeom>
      </xdr:spPr>
    </xdr:pic>
    <xdr:clientData/>
  </xdr:twoCellAnchor>
  <xdr:twoCellAnchor>
    <xdr:from>
      <xdr:col>2</xdr:col>
      <xdr:colOff>3212153</xdr:colOff>
      <xdr:row>50</xdr:row>
      <xdr:rowOff>334390</xdr:rowOff>
    </xdr:from>
    <xdr:to>
      <xdr:col>5</xdr:col>
      <xdr:colOff>1803669</xdr:colOff>
      <xdr:row>51</xdr:row>
      <xdr:rowOff>0</xdr:rowOff>
    </xdr:to>
    <xdr:pic>
      <xdr:nvPicPr>
        <xdr:cNvPr id="71" name="Picture 70">
          <a:extLst>
            <a:ext uri="{FF2B5EF4-FFF2-40B4-BE49-F238E27FC236}">
              <a16:creationId xmlns:a16="http://schemas.microsoft.com/office/drawing/2014/main" id="{4AA4376B-1A26-A975-27B3-0D8F82E4C42D}"/>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5785930" y="94885214"/>
          <a:ext cx="3161489" cy="1692206"/>
        </a:xfrm>
        <a:prstGeom prst="rect">
          <a:avLst/>
        </a:prstGeom>
      </xdr:spPr>
    </xdr:pic>
    <xdr:clientData/>
  </xdr:twoCellAnchor>
  <xdr:twoCellAnchor>
    <xdr:from>
      <xdr:col>3</xdr:col>
      <xdr:colOff>1</xdr:colOff>
      <xdr:row>51</xdr:row>
      <xdr:rowOff>356602</xdr:rowOff>
    </xdr:from>
    <xdr:to>
      <xdr:col>6</xdr:col>
      <xdr:colOff>0</xdr:colOff>
      <xdr:row>52</xdr:row>
      <xdr:rowOff>0</xdr:rowOff>
    </xdr:to>
    <xdr:pic>
      <xdr:nvPicPr>
        <xdr:cNvPr id="76" name="Picture 75">
          <a:extLst>
            <a:ext uri="{FF2B5EF4-FFF2-40B4-BE49-F238E27FC236}">
              <a16:creationId xmlns:a16="http://schemas.microsoft.com/office/drawing/2014/main" id="{664617AA-1ACD-5BD8-C1A1-06B7A2E7706D}"/>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785932" y="96934022"/>
          <a:ext cx="3161488" cy="1669994"/>
        </a:xfrm>
        <a:prstGeom prst="rect">
          <a:avLst/>
        </a:prstGeom>
      </xdr:spPr>
    </xdr:pic>
    <xdr:clientData/>
  </xdr:twoCellAnchor>
  <xdr:twoCellAnchor>
    <xdr:from>
      <xdr:col>3</xdr:col>
      <xdr:colOff>0</xdr:colOff>
      <xdr:row>52</xdr:row>
      <xdr:rowOff>385053</xdr:rowOff>
    </xdr:from>
    <xdr:to>
      <xdr:col>6</xdr:col>
      <xdr:colOff>0</xdr:colOff>
      <xdr:row>52</xdr:row>
      <xdr:rowOff>1753004</xdr:rowOff>
    </xdr:to>
    <xdr:pic>
      <xdr:nvPicPr>
        <xdr:cNvPr id="101" name="Picture 100">
          <a:extLst>
            <a:ext uri="{FF2B5EF4-FFF2-40B4-BE49-F238E27FC236}">
              <a16:creationId xmlns:a16="http://schemas.microsoft.com/office/drawing/2014/main" id="{5553C129-953E-42B4-AF9F-478127F4D4D3}"/>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785931" y="101015665"/>
          <a:ext cx="3161489" cy="1367951"/>
        </a:xfrm>
        <a:prstGeom prst="rect">
          <a:avLst/>
        </a:prstGeom>
      </xdr:spPr>
    </xdr:pic>
    <xdr:clientData/>
  </xdr:twoCellAnchor>
  <xdr:twoCellAnchor>
    <xdr:from>
      <xdr:col>3</xdr:col>
      <xdr:colOff>0</xdr:colOff>
      <xdr:row>52</xdr:row>
      <xdr:rowOff>1753005</xdr:rowOff>
    </xdr:from>
    <xdr:to>
      <xdr:col>6</xdr:col>
      <xdr:colOff>0</xdr:colOff>
      <xdr:row>52</xdr:row>
      <xdr:rowOff>2867633</xdr:rowOff>
    </xdr:to>
    <xdr:pic>
      <xdr:nvPicPr>
        <xdr:cNvPr id="102" name="Picture 101">
          <a:extLst>
            <a:ext uri="{FF2B5EF4-FFF2-40B4-BE49-F238E27FC236}">
              <a16:creationId xmlns:a16="http://schemas.microsoft.com/office/drawing/2014/main" id="{47C3DE58-A47C-4BC8-B224-67184C79F659}"/>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785931" y="102383617"/>
          <a:ext cx="3161489" cy="1114628"/>
        </a:xfrm>
        <a:prstGeom prst="rect">
          <a:avLst/>
        </a:prstGeom>
      </xdr:spPr>
    </xdr:pic>
    <xdr:clientData/>
  </xdr:twoCellAnchor>
  <xdr:twoCellAnchor>
    <xdr:from>
      <xdr:col>3</xdr:col>
      <xdr:colOff>0</xdr:colOff>
      <xdr:row>52</xdr:row>
      <xdr:rowOff>2847365</xdr:rowOff>
    </xdr:from>
    <xdr:to>
      <xdr:col>6</xdr:col>
      <xdr:colOff>0</xdr:colOff>
      <xdr:row>52</xdr:row>
      <xdr:rowOff>4276117</xdr:rowOff>
    </xdr:to>
    <xdr:pic>
      <xdr:nvPicPr>
        <xdr:cNvPr id="103" name="Picture 102">
          <a:extLst>
            <a:ext uri="{FF2B5EF4-FFF2-40B4-BE49-F238E27FC236}">
              <a16:creationId xmlns:a16="http://schemas.microsoft.com/office/drawing/2014/main" id="{C8B221A3-249D-4C04-9B9A-5C8C28AF793C}"/>
            </a:ext>
          </a:extLst>
        </xdr:cNvPr>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785931" y="103477977"/>
          <a:ext cx="3161489" cy="1428752"/>
        </a:xfrm>
        <a:prstGeom prst="rect">
          <a:avLst/>
        </a:prstGeom>
      </xdr:spPr>
    </xdr:pic>
    <xdr:clientData/>
  </xdr:twoCellAnchor>
  <xdr:twoCellAnchor>
    <xdr:from>
      <xdr:col>2</xdr:col>
      <xdr:colOff>3212153</xdr:colOff>
      <xdr:row>52</xdr:row>
      <xdr:rowOff>4286250</xdr:rowOff>
    </xdr:from>
    <xdr:to>
      <xdr:col>5</xdr:col>
      <xdr:colOff>1803669</xdr:colOff>
      <xdr:row>52</xdr:row>
      <xdr:rowOff>5188084</xdr:rowOff>
    </xdr:to>
    <xdr:pic>
      <xdr:nvPicPr>
        <xdr:cNvPr id="104" name="Picture 103">
          <a:extLst>
            <a:ext uri="{FF2B5EF4-FFF2-40B4-BE49-F238E27FC236}">
              <a16:creationId xmlns:a16="http://schemas.microsoft.com/office/drawing/2014/main" id="{A1ACC22B-3F78-497C-A4D7-336CD06BB1AA}"/>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785930" y="104916862"/>
          <a:ext cx="3161489" cy="901834"/>
        </a:xfrm>
        <a:prstGeom prst="rect">
          <a:avLst/>
        </a:prstGeom>
      </xdr:spPr>
    </xdr:pic>
    <xdr:clientData/>
  </xdr:twoCellAnchor>
  <xdr:twoCellAnchor>
    <xdr:from>
      <xdr:col>3</xdr:col>
      <xdr:colOff>0</xdr:colOff>
      <xdr:row>53</xdr:row>
      <xdr:rowOff>374198</xdr:rowOff>
    </xdr:from>
    <xdr:to>
      <xdr:col>6</xdr:col>
      <xdr:colOff>0</xdr:colOff>
      <xdr:row>54</xdr:row>
      <xdr:rowOff>0</xdr:rowOff>
    </xdr:to>
    <xdr:pic>
      <xdr:nvPicPr>
        <xdr:cNvPr id="105" name="Picture 104">
          <a:extLst>
            <a:ext uri="{FF2B5EF4-FFF2-40B4-BE49-F238E27FC236}">
              <a16:creationId xmlns:a16="http://schemas.microsoft.com/office/drawing/2014/main" id="{97D1BBFA-448B-BDAD-B8C8-34A704900163}"/>
            </a:ext>
          </a:extLst>
        </xdr:cNvPr>
        <xdr:cNvPicPr>
          <a:picLocks noChangeAspect="1"/>
        </xdr:cNvPicPr>
      </xdr:nvPicPr>
      <xdr:blipFill>
        <a:blip xmlns:r="http://schemas.openxmlformats.org/officeDocument/2006/relationships" r:embed="rId55"/>
        <a:stretch>
          <a:fillRect/>
        </a:stretch>
      </xdr:blipFill>
      <xdr:spPr>
        <a:xfrm>
          <a:off x="5783036" y="104287412"/>
          <a:ext cx="3163660" cy="1655534"/>
        </a:xfrm>
        <a:prstGeom prst="rect">
          <a:avLst/>
        </a:prstGeom>
      </xdr:spPr>
    </xdr:pic>
    <xdr:clientData/>
  </xdr:twoCellAnchor>
  <xdr:twoCellAnchor>
    <xdr:from>
      <xdr:col>3</xdr:col>
      <xdr:colOff>0</xdr:colOff>
      <xdr:row>54</xdr:row>
      <xdr:rowOff>362858</xdr:rowOff>
    </xdr:from>
    <xdr:to>
      <xdr:col>5</xdr:col>
      <xdr:colOff>1802945</xdr:colOff>
      <xdr:row>55</xdr:row>
      <xdr:rowOff>0</xdr:rowOff>
    </xdr:to>
    <xdr:pic>
      <xdr:nvPicPr>
        <xdr:cNvPr id="106" name="Picture 105">
          <a:extLst>
            <a:ext uri="{FF2B5EF4-FFF2-40B4-BE49-F238E27FC236}">
              <a16:creationId xmlns:a16="http://schemas.microsoft.com/office/drawing/2014/main" id="{E4DF6DB9-39D0-C1D9-0241-A3905B8B75C7}"/>
            </a:ext>
          </a:extLst>
        </xdr:cNvPr>
        <xdr:cNvPicPr>
          <a:picLocks noChangeAspect="1"/>
        </xdr:cNvPicPr>
      </xdr:nvPicPr>
      <xdr:blipFill>
        <a:blip xmlns:r="http://schemas.openxmlformats.org/officeDocument/2006/relationships" r:embed="rId56"/>
        <a:stretch>
          <a:fillRect/>
        </a:stretch>
      </xdr:blipFill>
      <xdr:spPr>
        <a:xfrm>
          <a:off x="5783036" y="106305804"/>
          <a:ext cx="3163659" cy="1666875"/>
        </a:xfrm>
        <a:prstGeom prst="rect">
          <a:avLst/>
        </a:prstGeom>
      </xdr:spPr>
    </xdr:pic>
    <xdr:clientData/>
  </xdr:twoCellAnchor>
  <xdr:twoCellAnchor>
    <xdr:from>
      <xdr:col>3</xdr:col>
      <xdr:colOff>0</xdr:colOff>
      <xdr:row>55</xdr:row>
      <xdr:rowOff>192767</xdr:rowOff>
    </xdr:from>
    <xdr:to>
      <xdr:col>6</xdr:col>
      <xdr:colOff>0</xdr:colOff>
      <xdr:row>56</xdr:row>
      <xdr:rowOff>0</xdr:rowOff>
    </xdr:to>
    <xdr:pic>
      <xdr:nvPicPr>
        <xdr:cNvPr id="108" name="Picture 107">
          <a:extLst>
            <a:ext uri="{FF2B5EF4-FFF2-40B4-BE49-F238E27FC236}">
              <a16:creationId xmlns:a16="http://schemas.microsoft.com/office/drawing/2014/main" id="{6D929E6B-631D-90B2-CFC6-38A4BCEDB965}"/>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5783036" y="108165446"/>
          <a:ext cx="3163660" cy="1836965"/>
        </a:xfrm>
        <a:prstGeom prst="rect">
          <a:avLst/>
        </a:prstGeom>
      </xdr:spPr>
    </xdr:pic>
    <xdr:clientData/>
  </xdr:twoCellAnchor>
  <xdr:twoCellAnchor>
    <xdr:from>
      <xdr:col>2</xdr:col>
      <xdr:colOff>3207844</xdr:colOff>
      <xdr:row>56</xdr:row>
      <xdr:rowOff>357718</xdr:rowOff>
    </xdr:from>
    <xdr:to>
      <xdr:col>5</xdr:col>
      <xdr:colOff>1795516</xdr:colOff>
      <xdr:row>56</xdr:row>
      <xdr:rowOff>2145862</xdr:rowOff>
    </xdr:to>
    <xdr:pic>
      <xdr:nvPicPr>
        <xdr:cNvPr id="110" name="Picture 109">
          <a:extLst>
            <a:ext uri="{FF2B5EF4-FFF2-40B4-BE49-F238E27FC236}">
              <a16:creationId xmlns:a16="http://schemas.microsoft.com/office/drawing/2014/main" id="{F1647D45-F225-85AC-7C42-C9868C9D34A2}"/>
            </a:ext>
          </a:extLst>
        </xdr:cNvPr>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5780689" y="110201770"/>
          <a:ext cx="3153103" cy="1788144"/>
        </a:xfrm>
        <a:prstGeom prst="rect">
          <a:avLst/>
        </a:prstGeom>
      </xdr:spPr>
    </xdr:pic>
    <xdr:clientData/>
  </xdr:twoCellAnchor>
  <xdr:twoCellAnchor>
    <xdr:from>
      <xdr:col>3</xdr:col>
      <xdr:colOff>0</xdr:colOff>
      <xdr:row>56</xdr:row>
      <xdr:rowOff>2134914</xdr:rowOff>
    </xdr:from>
    <xdr:to>
      <xdr:col>6</xdr:col>
      <xdr:colOff>0</xdr:colOff>
      <xdr:row>57</xdr:row>
      <xdr:rowOff>0</xdr:rowOff>
    </xdr:to>
    <xdr:pic>
      <xdr:nvPicPr>
        <xdr:cNvPr id="112" name="Picture 111">
          <a:extLst>
            <a:ext uri="{FF2B5EF4-FFF2-40B4-BE49-F238E27FC236}">
              <a16:creationId xmlns:a16="http://schemas.microsoft.com/office/drawing/2014/main" id="{A9FC0871-4FED-6047-55FF-E26746755D5F}"/>
            </a:ext>
          </a:extLst>
        </xdr:cNvPr>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5780690" y="111978966"/>
          <a:ext cx="3153103" cy="1795517"/>
        </a:xfrm>
        <a:prstGeom prst="rect">
          <a:avLst/>
        </a:prstGeom>
      </xdr:spPr>
    </xdr:pic>
    <xdr:clientData/>
  </xdr:twoCellAnchor>
  <xdr:twoCellAnchor>
    <xdr:from>
      <xdr:col>3</xdr:col>
      <xdr:colOff>0</xdr:colOff>
      <xdr:row>57</xdr:row>
      <xdr:rowOff>212912</xdr:rowOff>
    </xdr:from>
    <xdr:to>
      <xdr:col>6</xdr:col>
      <xdr:colOff>0</xdr:colOff>
      <xdr:row>58</xdr:row>
      <xdr:rowOff>-1</xdr:rowOff>
    </xdr:to>
    <xdr:pic>
      <xdr:nvPicPr>
        <xdr:cNvPr id="113" name="Picture 112">
          <a:extLst>
            <a:ext uri="{FF2B5EF4-FFF2-40B4-BE49-F238E27FC236}">
              <a16:creationId xmlns:a16="http://schemas.microsoft.com/office/drawing/2014/main" id="{525D411E-9A71-4035-A5C7-A84E5843E3CD}"/>
            </a:ext>
          </a:extLst>
        </xdr:cNvPr>
        <xdr:cNvPicPr>
          <a:picLocks noChangeAspect="1"/>
        </xdr:cNvPicPr>
      </xdr:nvPicPr>
      <xdr:blipFill>
        <a:blip xmlns:r="http://schemas.openxmlformats.org/officeDocument/2006/relationships" r:embed="rId56"/>
        <a:stretch>
          <a:fillRect/>
        </a:stretch>
      </xdr:blipFill>
      <xdr:spPr>
        <a:xfrm>
          <a:off x="5771029" y="114053471"/>
          <a:ext cx="3148853" cy="1815352"/>
        </a:xfrm>
        <a:prstGeom prst="rect">
          <a:avLst/>
        </a:prstGeom>
      </xdr:spPr>
    </xdr:pic>
    <xdr:clientData/>
  </xdr:twoCellAnchor>
  <xdr:twoCellAnchor>
    <xdr:from>
      <xdr:col>3</xdr:col>
      <xdr:colOff>0</xdr:colOff>
      <xdr:row>58</xdr:row>
      <xdr:rowOff>246529</xdr:rowOff>
    </xdr:from>
    <xdr:to>
      <xdr:col>6</xdr:col>
      <xdr:colOff>0</xdr:colOff>
      <xdr:row>59</xdr:row>
      <xdr:rowOff>0</xdr:rowOff>
    </xdr:to>
    <xdr:pic>
      <xdr:nvPicPr>
        <xdr:cNvPr id="114" name="Picture 113">
          <a:extLst>
            <a:ext uri="{FF2B5EF4-FFF2-40B4-BE49-F238E27FC236}">
              <a16:creationId xmlns:a16="http://schemas.microsoft.com/office/drawing/2014/main" id="{E0357B4A-3E53-4D5D-B39C-6241ECE9A5B9}"/>
            </a:ext>
          </a:extLst>
        </xdr:cNvPr>
        <xdr:cNvPicPr>
          <a:picLocks noChangeAspect="1"/>
        </xdr:cNvPicPr>
      </xdr:nvPicPr>
      <xdr:blipFill>
        <a:blip xmlns:r="http://schemas.openxmlformats.org/officeDocument/2006/relationships" r:embed="rId55"/>
        <a:stretch>
          <a:fillRect/>
        </a:stretch>
      </xdr:blipFill>
      <xdr:spPr>
        <a:xfrm>
          <a:off x="5771029" y="116115353"/>
          <a:ext cx="3148853" cy="1781735"/>
        </a:xfrm>
        <a:prstGeom prst="rect">
          <a:avLst/>
        </a:prstGeom>
      </xdr:spPr>
    </xdr:pic>
    <xdr:clientData/>
  </xdr:twoCellAnchor>
  <xdr:twoCellAnchor>
    <xdr:from>
      <xdr:col>3</xdr:col>
      <xdr:colOff>0</xdr:colOff>
      <xdr:row>59</xdr:row>
      <xdr:rowOff>526937</xdr:rowOff>
    </xdr:from>
    <xdr:to>
      <xdr:col>6</xdr:col>
      <xdr:colOff>0</xdr:colOff>
      <xdr:row>59</xdr:row>
      <xdr:rowOff>2084294</xdr:rowOff>
    </xdr:to>
    <xdr:pic>
      <xdr:nvPicPr>
        <xdr:cNvPr id="4" name="Picture 3">
          <a:extLst>
            <a:ext uri="{FF2B5EF4-FFF2-40B4-BE49-F238E27FC236}">
              <a16:creationId xmlns:a16="http://schemas.microsoft.com/office/drawing/2014/main" id="{F0805DE2-868F-B5E2-047A-60A62177FB94}"/>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5771029" y="118580908"/>
          <a:ext cx="3148853" cy="1557357"/>
        </a:xfrm>
        <a:prstGeom prst="rect">
          <a:avLst/>
        </a:prstGeom>
      </xdr:spPr>
    </xdr:pic>
    <xdr:clientData/>
  </xdr:twoCellAnchor>
  <xdr:twoCellAnchor>
    <xdr:from>
      <xdr:col>3</xdr:col>
      <xdr:colOff>0</xdr:colOff>
      <xdr:row>59</xdr:row>
      <xdr:rowOff>2073088</xdr:rowOff>
    </xdr:from>
    <xdr:to>
      <xdr:col>6</xdr:col>
      <xdr:colOff>0</xdr:colOff>
      <xdr:row>59</xdr:row>
      <xdr:rowOff>2980763</xdr:rowOff>
    </xdr:to>
    <xdr:pic>
      <xdr:nvPicPr>
        <xdr:cNvPr id="7" name="Picture 6">
          <a:extLst>
            <a:ext uri="{FF2B5EF4-FFF2-40B4-BE49-F238E27FC236}">
              <a16:creationId xmlns:a16="http://schemas.microsoft.com/office/drawing/2014/main" id="{3B4B45C2-F69A-CBE2-00A0-47FFCBCF240F}"/>
            </a:ext>
          </a:extLst>
        </xdr:cNvPr>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5771029" y="120127059"/>
          <a:ext cx="3148853" cy="907675"/>
        </a:xfrm>
        <a:prstGeom prst="rect">
          <a:avLst/>
        </a:prstGeom>
      </xdr:spPr>
    </xdr:pic>
    <xdr:clientData/>
  </xdr:twoCellAnchor>
  <xdr:twoCellAnchor>
    <xdr:from>
      <xdr:col>3</xdr:col>
      <xdr:colOff>0</xdr:colOff>
      <xdr:row>59</xdr:row>
      <xdr:rowOff>2947147</xdr:rowOff>
    </xdr:from>
    <xdr:to>
      <xdr:col>6</xdr:col>
      <xdr:colOff>0</xdr:colOff>
      <xdr:row>60</xdr:row>
      <xdr:rowOff>0</xdr:rowOff>
    </xdr:to>
    <xdr:pic>
      <xdr:nvPicPr>
        <xdr:cNvPr id="11" name="Picture 10">
          <a:extLst>
            <a:ext uri="{FF2B5EF4-FFF2-40B4-BE49-F238E27FC236}">
              <a16:creationId xmlns:a16="http://schemas.microsoft.com/office/drawing/2014/main" id="{AF65B5AA-D1C8-871A-DFED-D61C69A2070D}"/>
            </a:ext>
          </a:extLst>
        </xdr:cNvPr>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5771029" y="121001118"/>
          <a:ext cx="3148853" cy="986117"/>
        </a:xfrm>
        <a:prstGeom prst="rect">
          <a:avLst/>
        </a:prstGeom>
      </xdr:spPr>
    </xdr:pic>
    <xdr:clientData/>
  </xdr:twoCellAnchor>
  <xdr:twoCellAnchor>
    <xdr:from>
      <xdr:col>3</xdr:col>
      <xdr:colOff>0</xdr:colOff>
      <xdr:row>60</xdr:row>
      <xdr:rowOff>515470</xdr:rowOff>
    </xdr:from>
    <xdr:to>
      <xdr:col>6</xdr:col>
      <xdr:colOff>0</xdr:colOff>
      <xdr:row>60</xdr:row>
      <xdr:rowOff>2151529</xdr:rowOff>
    </xdr:to>
    <xdr:pic>
      <xdr:nvPicPr>
        <xdr:cNvPr id="13" name="Picture 12">
          <a:extLst>
            <a:ext uri="{FF2B5EF4-FFF2-40B4-BE49-F238E27FC236}">
              <a16:creationId xmlns:a16="http://schemas.microsoft.com/office/drawing/2014/main" id="{7E5DA4D8-94AE-96C0-E5AD-BC93A6A6B481}"/>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771029" y="122502705"/>
          <a:ext cx="3148853" cy="1636059"/>
        </a:xfrm>
        <a:prstGeom prst="rect">
          <a:avLst/>
        </a:prstGeom>
      </xdr:spPr>
    </xdr:pic>
    <xdr:clientData/>
  </xdr:twoCellAnchor>
  <xdr:twoCellAnchor>
    <xdr:from>
      <xdr:col>3</xdr:col>
      <xdr:colOff>0</xdr:colOff>
      <xdr:row>60</xdr:row>
      <xdr:rowOff>2129119</xdr:rowOff>
    </xdr:from>
    <xdr:to>
      <xdr:col>6</xdr:col>
      <xdr:colOff>0</xdr:colOff>
      <xdr:row>60</xdr:row>
      <xdr:rowOff>3059207</xdr:rowOff>
    </xdr:to>
    <xdr:pic>
      <xdr:nvPicPr>
        <xdr:cNvPr id="17" name="Picture 16">
          <a:extLst>
            <a:ext uri="{FF2B5EF4-FFF2-40B4-BE49-F238E27FC236}">
              <a16:creationId xmlns:a16="http://schemas.microsoft.com/office/drawing/2014/main" id="{9A88ACCE-86ED-ED93-3B74-AE442A43D72B}"/>
            </a:ext>
          </a:extLst>
        </xdr:cNvPr>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5771029" y="124116354"/>
          <a:ext cx="3148853" cy="930088"/>
        </a:xfrm>
        <a:prstGeom prst="rect">
          <a:avLst/>
        </a:prstGeom>
      </xdr:spPr>
    </xdr:pic>
    <xdr:clientData/>
  </xdr:twoCellAnchor>
  <xdr:twoCellAnchor>
    <xdr:from>
      <xdr:col>3</xdr:col>
      <xdr:colOff>0</xdr:colOff>
      <xdr:row>60</xdr:row>
      <xdr:rowOff>3014383</xdr:rowOff>
    </xdr:from>
    <xdr:to>
      <xdr:col>6</xdr:col>
      <xdr:colOff>0</xdr:colOff>
      <xdr:row>61</xdr:row>
      <xdr:rowOff>0</xdr:rowOff>
    </xdr:to>
    <xdr:pic>
      <xdr:nvPicPr>
        <xdr:cNvPr id="20" name="Picture 19">
          <a:extLst>
            <a:ext uri="{FF2B5EF4-FFF2-40B4-BE49-F238E27FC236}">
              <a16:creationId xmlns:a16="http://schemas.microsoft.com/office/drawing/2014/main" id="{BCF46DF6-E886-6E41-C8EF-F92EE01B73D9}"/>
            </a:ext>
          </a:extLst>
        </xdr:cNvPr>
        <xdr:cNvPicPr>
          <a:picLocks noChangeAspect="1"/>
        </xdr:cNvPicPr>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5771029" y="125001618"/>
          <a:ext cx="3148853" cy="795617"/>
        </a:xfrm>
        <a:prstGeom prst="rect">
          <a:avLst/>
        </a:prstGeom>
      </xdr:spPr>
    </xdr:pic>
    <xdr:clientData/>
  </xdr:twoCellAnchor>
  <xdr:twoCellAnchor>
    <xdr:from>
      <xdr:col>3</xdr:col>
      <xdr:colOff>0</xdr:colOff>
      <xdr:row>61</xdr:row>
      <xdr:rowOff>381000</xdr:rowOff>
    </xdr:from>
    <xdr:to>
      <xdr:col>6</xdr:col>
      <xdr:colOff>0</xdr:colOff>
      <xdr:row>62</xdr:row>
      <xdr:rowOff>0</xdr:rowOff>
    </xdr:to>
    <xdr:pic>
      <xdr:nvPicPr>
        <xdr:cNvPr id="25" name="Picture 24">
          <a:extLst>
            <a:ext uri="{FF2B5EF4-FFF2-40B4-BE49-F238E27FC236}">
              <a16:creationId xmlns:a16="http://schemas.microsoft.com/office/drawing/2014/main" id="{D67DBDA7-D3A2-D24F-D6D7-997DF2DA34AB}"/>
            </a:ext>
          </a:extLst>
        </xdr:cNvPr>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5771029" y="126178235"/>
          <a:ext cx="3148853" cy="1647265"/>
        </a:xfrm>
        <a:prstGeom prst="rect">
          <a:avLst/>
        </a:prstGeom>
      </xdr:spPr>
    </xdr:pic>
    <xdr:clientData/>
  </xdr:twoCellAnchor>
  <xdr:twoCellAnchor>
    <xdr:from>
      <xdr:col>3</xdr:col>
      <xdr:colOff>0</xdr:colOff>
      <xdr:row>62</xdr:row>
      <xdr:rowOff>358588</xdr:rowOff>
    </xdr:from>
    <xdr:to>
      <xdr:col>6</xdr:col>
      <xdr:colOff>0</xdr:colOff>
      <xdr:row>63</xdr:row>
      <xdr:rowOff>0</xdr:rowOff>
    </xdr:to>
    <xdr:pic>
      <xdr:nvPicPr>
        <xdr:cNvPr id="27" name="Picture 26">
          <a:extLst>
            <a:ext uri="{FF2B5EF4-FFF2-40B4-BE49-F238E27FC236}">
              <a16:creationId xmlns:a16="http://schemas.microsoft.com/office/drawing/2014/main" id="{522A386D-47BA-46D1-931F-F4B55E16FEC3}"/>
            </a:ext>
          </a:extLst>
        </xdr:cNvPr>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5771029" y="128184088"/>
          <a:ext cx="3148853" cy="1669677"/>
        </a:xfrm>
        <a:prstGeom prst="rect">
          <a:avLst/>
        </a:prstGeom>
      </xdr:spPr>
    </xdr:pic>
    <xdr:clientData/>
  </xdr:twoCellAnchor>
  <xdr:twoCellAnchor>
    <xdr:from>
      <xdr:col>3</xdr:col>
      <xdr:colOff>0</xdr:colOff>
      <xdr:row>63</xdr:row>
      <xdr:rowOff>347382</xdr:rowOff>
    </xdr:from>
    <xdr:to>
      <xdr:col>6</xdr:col>
      <xdr:colOff>0</xdr:colOff>
      <xdr:row>64</xdr:row>
      <xdr:rowOff>0</xdr:rowOff>
    </xdr:to>
    <xdr:pic>
      <xdr:nvPicPr>
        <xdr:cNvPr id="30" name="Picture 29">
          <a:extLst>
            <a:ext uri="{FF2B5EF4-FFF2-40B4-BE49-F238E27FC236}">
              <a16:creationId xmlns:a16="http://schemas.microsoft.com/office/drawing/2014/main" id="{9CD86904-6D6E-4A73-923D-5515DDDE8659}"/>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5771029" y="130201147"/>
          <a:ext cx="3148853" cy="1680882"/>
        </a:xfrm>
        <a:prstGeom prst="rect">
          <a:avLst/>
        </a:prstGeom>
      </xdr:spPr>
    </xdr:pic>
    <xdr:clientData/>
  </xdr:twoCellAnchor>
  <xdr:twoCellAnchor>
    <xdr:from>
      <xdr:col>3</xdr:col>
      <xdr:colOff>0</xdr:colOff>
      <xdr:row>64</xdr:row>
      <xdr:rowOff>515471</xdr:rowOff>
    </xdr:from>
    <xdr:to>
      <xdr:col>6</xdr:col>
      <xdr:colOff>0</xdr:colOff>
      <xdr:row>65</xdr:row>
      <xdr:rowOff>0</xdr:rowOff>
    </xdr:to>
    <xdr:pic>
      <xdr:nvPicPr>
        <xdr:cNvPr id="40" name="Picture 39">
          <a:extLst>
            <a:ext uri="{FF2B5EF4-FFF2-40B4-BE49-F238E27FC236}">
              <a16:creationId xmlns:a16="http://schemas.microsoft.com/office/drawing/2014/main" id="{E02BBAD7-990C-4467-BAA8-2C0E58D3AE70}"/>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5771029" y="132397500"/>
          <a:ext cx="3148853" cy="1512794"/>
        </a:xfrm>
        <a:prstGeom prst="rect">
          <a:avLst/>
        </a:prstGeom>
      </xdr:spPr>
    </xdr:pic>
    <xdr:clientData/>
  </xdr:twoCellAnchor>
  <xdr:twoCellAnchor>
    <xdr:from>
      <xdr:col>2</xdr:col>
      <xdr:colOff>3204881</xdr:colOff>
      <xdr:row>65</xdr:row>
      <xdr:rowOff>369794</xdr:rowOff>
    </xdr:from>
    <xdr:to>
      <xdr:col>5</xdr:col>
      <xdr:colOff>1804146</xdr:colOff>
      <xdr:row>65</xdr:row>
      <xdr:rowOff>1860177</xdr:rowOff>
    </xdr:to>
    <xdr:pic>
      <xdr:nvPicPr>
        <xdr:cNvPr id="2" name="Picture 1">
          <a:extLst>
            <a:ext uri="{FF2B5EF4-FFF2-40B4-BE49-F238E27FC236}">
              <a16:creationId xmlns:a16="http://schemas.microsoft.com/office/drawing/2014/main" id="{A438326C-0EC8-4081-BF0F-ABFAE23ABC28}"/>
            </a:ext>
          </a:extLst>
        </xdr:cNvPr>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771028" y="136308353"/>
          <a:ext cx="3148853" cy="1490383"/>
        </a:xfrm>
        <a:prstGeom prst="rect">
          <a:avLst/>
        </a:prstGeom>
      </xdr:spPr>
    </xdr:pic>
    <xdr:clientData/>
  </xdr:twoCellAnchor>
  <xdr:twoCellAnchor>
    <xdr:from>
      <xdr:col>3</xdr:col>
      <xdr:colOff>0</xdr:colOff>
      <xdr:row>65</xdr:row>
      <xdr:rowOff>1871382</xdr:rowOff>
    </xdr:from>
    <xdr:to>
      <xdr:col>6</xdr:col>
      <xdr:colOff>590</xdr:colOff>
      <xdr:row>65</xdr:row>
      <xdr:rowOff>3294529</xdr:rowOff>
    </xdr:to>
    <xdr:pic>
      <xdr:nvPicPr>
        <xdr:cNvPr id="6" name="Picture 5">
          <a:extLst>
            <a:ext uri="{FF2B5EF4-FFF2-40B4-BE49-F238E27FC236}">
              <a16:creationId xmlns:a16="http://schemas.microsoft.com/office/drawing/2014/main" id="{DA83F849-ACB8-4744-8F79-D436F27FBD46}"/>
            </a:ext>
          </a:extLst>
        </xdr:cNvPr>
        <xdr:cNvPicPr>
          <a:picLocks noChangeAspect="1"/>
        </xdr:cNvPicPr>
      </xdr:nvPicPr>
      <xdr:blipFill>
        <a:blip xmlns:r="http://schemas.openxmlformats.org/officeDocument/2006/relationships" r:embed="rId71"/>
        <a:stretch>
          <a:fillRect/>
        </a:stretch>
      </xdr:blipFill>
      <xdr:spPr>
        <a:xfrm>
          <a:off x="5771029" y="137809941"/>
          <a:ext cx="3148853" cy="1423147"/>
        </a:xfrm>
        <a:prstGeom prst="rect">
          <a:avLst/>
        </a:prstGeom>
      </xdr:spPr>
    </xdr:pic>
    <xdr:clientData/>
  </xdr:twoCellAnchor>
  <xdr:twoCellAnchor>
    <xdr:from>
      <xdr:col>3</xdr:col>
      <xdr:colOff>0</xdr:colOff>
      <xdr:row>69</xdr:row>
      <xdr:rowOff>0</xdr:rowOff>
    </xdr:from>
    <xdr:to>
      <xdr:col>6</xdr:col>
      <xdr:colOff>0</xdr:colOff>
      <xdr:row>69</xdr:row>
      <xdr:rowOff>0</xdr:rowOff>
    </xdr:to>
    <xdr:pic>
      <xdr:nvPicPr>
        <xdr:cNvPr id="8" name="Picture 7">
          <a:extLst>
            <a:ext uri="{FF2B5EF4-FFF2-40B4-BE49-F238E27FC236}">
              <a16:creationId xmlns:a16="http://schemas.microsoft.com/office/drawing/2014/main" id="{F6CD0987-4336-EBD7-26B7-84F95B6162C8}"/>
            </a:ext>
          </a:extLst>
        </xdr:cNvPr>
        <xdr:cNvPicPr>
          <a:picLocks noChangeAspect="1"/>
        </xdr:cNvPicPr>
      </xdr:nvPicPr>
      <xdr:blipFill>
        <a:blip xmlns:r="http://schemas.openxmlformats.org/officeDocument/2006/relationships" r:embed="rId72"/>
        <a:stretch>
          <a:fillRect/>
        </a:stretch>
      </xdr:blipFill>
      <xdr:spPr>
        <a:xfrm>
          <a:off x="5788269" y="139860495"/>
          <a:ext cx="3161044" cy="1674725"/>
        </a:xfrm>
        <a:prstGeom prst="rect">
          <a:avLst/>
        </a:prstGeom>
      </xdr:spPr>
    </xdr:pic>
    <xdr:clientData/>
  </xdr:twoCellAnchor>
  <xdr:twoCellAnchor>
    <xdr:from>
      <xdr:col>3</xdr:col>
      <xdr:colOff>1</xdr:colOff>
      <xdr:row>66</xdr:row>
      <xdr:rowOff>220579</xdr:rowOff>
    </xdr:from>
    <xdr:to>
      <xdr:col>6</xdr:col>
      <xdr:colOff>0</xdr:colOff>
      <xdr:row>67</xdr:row>
      <xdr:rowOff>0</xdr:rowOff>
    </xdr:to>
    <xdr:pic>
      <xdr:nvPicPr>
        <xdr:cNvPr id="10" name="Picture 9">
          <a:extLst>
            <a:ext uri="{FF2B5EF4-FFF2-40B4-BE49-F238E27FC236}">
              <a16:creationId xmlns:a16="http://schemas.microsoft.com/office/drawing/2014/main" id="{DDE4B6FF-2DF7-459F-ABCF-6AA41BCAE635}"/>
            </a:ext>
          </a:extLst>
        </xdr:cNvPr>
        <xdr:cNvPicPr>
          <a:picLocks noChangeAspect="1"/>
        </xdr:cNvPicPr>
      </xdr:nvPicPr>
      <xdr:blipFill>
        <a:blip xmlns:r="http://schemas.openxmlformats.org/officeDocument/2006/relationships" r:embed="rId71"/>
        <a:stretch>
          <a:fillRect/>
        </a:stretch>
      </xdr:blipFill>
      <xdr:spPr>
        <a:xfrm>
          <a:off x="5785185" y="140488737"/>
          <a:ext cx="3148262" cy="1804737"/>
        </a:xfrm>
        <a:prstGeom prst="rect">
          <a:avLst/>
        </a:prstGeom>
      </xdr:spPr>
    </xdr:pic>
    <xdr:clientData/>
  </xdr:twoCellAnchor>
  <xdr:twoCellAnchor>
    <xdr:from>
      <xdr:col>3</xdr:col>
      <xdr:colOff>1</xdr:colOff>
      <xdr:row>70</xdr:row>
      <xdr:rowOff>705827</xdr:rowOff>
    </xdr:from>
    <xdr:to>
      <xdr:col>6</xdr:col>
      <xdr:colOff>0</xdr:colOff>
      <xdr:row>70</xdr:row>
      <xdr:rowOff>1884799</xdr:rowOff>
    </xdr:to>
    <xdr:pic>
      <xdr:nvPicPr>
        <xdr:cNvPr id="35" name="Picture 34">
          <a:extLst>
            <a:ext uri="{FF2B5EF4-FFF2-40B4-BE49-F238E27FC236}">
              <a16:creationId xmlns:a16="http://schemas.microsoft.com/office/drawing/2014/main" id="{5153A1F2-60C0-216C-873C-EDB03D7BB68D}"/>
            </a:ext>
          </a:extLst>
        </xdr:cNvPr>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5785185" y="142528064"/>
          <a:ext cx="3148262" cy="1178972"/>
        </a:xfrm>
        <a:prstGeom prst="rect">
          <a:avLst/>
        </a:prstGeom>
      </xdr:spPr>
    </xdr:pic>
    <xdr:clientData/>
  </xdr:twoCellAnchor>
  <xdr:twoCellAnchor>
    <xdr:from>
      <xdr:col>3</xdr:col>
      <xdr:colOff>0</xdr:colOff>
      <xdr:row>70</xdr:row>
      <xdr:rowOff>1884948</xdr:rowOff>
    </xdr:from>
    <xdr:to>
      <xdr:col>6</xdr:col>
      <xdr:colOff>0</xdr:colOff>
      <xdr:row>70</xdr:row>
      <xdr:rowOff>2386263</xdr:rowOff>
    </xdr:to>
    <xdr:pic>
      <xdr:nvPicPr>
        <xdr:cNvPr id="41" name="Picture 40">
          <a:extLst>
            <a:ext uri="{FF2B5EF4-FFF2-40B4-BE49-F238E27FC236}">
              <a16:creationId xmlns:a16="http://schemas.microsoft.com/office/drawing/2014/main" id="{55633304-08AE-FFF3-C99D-2865F3EFEE47}"/>
            </a:ext>
          </a:extLst>
        </xdr:cNvPr>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5785184" y="143707185"/>
          <a:ext cx="3148263" cy="501315"/>
        </a:xfrm>
        <a:prstGeom prst="rect">
          <a:avLst/>
        </a:prstGeom>
      </xdr:spPr>
    </xdr:pic>
    <xdr:clientData/>
  </xdr:twoCellAnchor>
  <xdr:twoCellAnchor>
    <xdr:from>
      <xdr:col>3</xdr:col>
      <xdr:colOff>0</xdr:colOff>
      <xdr:row>70</xdr:row>
      <xdr:rowOff>2366211</xdr:rowOff>
    </xdr:from>
    <xdr:to>
      <xdr:col>6</xdr:col>
      <xdr:colOff>0</xdr:colOff>
      <xdr:row>70</xdr:row>
      <xdr:rowOff>3058027</xdr:rowOff>
    </xdr:to>
    <xdr:pic>
      <xdr:nvPicPr>
        <xdr:cNvPr id="47" name="Picture 46">
          <a:extLst>
            <a:ext uri="{FF2B5EF4-FFF2-40B4-BE49-F238E27FC236}">
              <a16:creationId xmlns:a16="http://schemas.microsoft.com/office/drawing/2014/main" id="{1B297268-7BB1-2FE5-880C-6AA285AC59DD}"/>
            </a:ext>
          </a:extLst>
        </xdr:cNvPr>
        <xdr:cNvPicPr>
          <a:picLocks noChangeAspect="1"/>
        </xdr:cNvPicPr>
      </xdr:nvPicPr>
      <xdr:blipFill>
        <a:blip xmlns:r="http://schemas.openxmlformats.org/officeDocument/2006/relationships" r:embed="rId75">
          <a:extLst>
            <a:ext uri="{28A0092B-C50C-407E-A947-70E740481C1C}">
              <a14:useLocalDpi xmlns:a14="http://schemas.microsoft.com/office/drawing/2010/main" val="0"/>
            </a:ext>
          </a:extLst>
        </a:blip>
        <a:stretch>
          <a:fillRect/>
        </a:stretch>
      </xdr:blipFill>
      <xdr:spPr>
        <a:xfrm>
          <a:off x="5785184" y="144188448"/>
          <a:ext cx="3148263" cy="691816"/>
        </a:xfrm>
        <a:prstGeom prst="rect">
          <a:avLst/>
        </a:prstGeom>
      </xdr:spPr>
    </xdr:pic>
    <xdr:clientData/>
  </xdr:twoCellAnchor>
  <xdr:twoCellAnchor>
    <xdr:from>
      <xdr:col>3</xdr:col>
      <xdr:colOff>1</xdr:colOff>
      <xdr:row>70</xdr:row>
      <xdr:rowOff>3048000</xdr:rowOff>
    </xdr:from>
    <xdr:to>
      <xdr:col>6</xdr:col>
      <xdr:colOff>0</xdr:colOff>
      <xdr:row>70</xdr:row>
      <xdr:rowOff>3649579</xdr:rowOff>
    </xdr:to>
    <xdr:pic>
      <xdr:nvPicPr>
        <xdr:cNvPr id="52" name="Picture 51">
          <a:extLst>
            <a:ext uri="{FF2B5EF4-FFF2-40B4-BE49-F238E27FC236}">
              <a16:creationId xmlns:a16="http://schemas.microsoft.com/office/drawing/2014/main" id="{8BCFFC8E-2B37-38C9-B61A-0F8818381F6E}"/>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785185" y="144870237"/>
          <a:ext cx="3148262" cy="601579"/>
        </a:xfrm>
        <a:prstGeom prst="rect">
          <a:avLst/>
        </a:prstGeom>
      </xdr:spPr>
    </xdr:pic>
    <xdr:clientData/>
  </xdr:twoCellAnchor>
  <xdr:twoCellAnchor>
    <xdr:from>
      <xdr:col>3</xdr:col>
      <xdr:colOff>1</xdr:colOff>
      <xdr:row>70</xdr:row>
      <xdr:rowOff>3639553</xdr:rowOff>
    </xdr:from>
    <xdr:to>
      <xdr:col>6</xdr:col>
      <xdr:colOff>0</xdr:colOff>
      <xdr:row>70</xdr:row>
      <xdr:rowOff>4702343</xdr:rowOff>
    </xdr:to>
    <xdr:pic>
      <xdr:nvPicPr>
        <xdr:cNvPr id="58" name="Picture 57">
          <a:extLst>
            <a:ext uri="{FF2B5EF4-FFF2-40B4-BE49-F238E27FC236}">
              <a16:creationId xmlns:a16="http://schemas.microsoft.com/office/drawing/2014/main" id="{5F018E1B-AE41-7191-7DB6-BFF6F36997F8}"/>
            </a:ext>
          </a:extLst>
        </xdr:cNvPr>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5785185" y="145461790"/>
          <a:ext cx="3148262" cy="1062790"/>
        </a:xfrm>
        <a:prstGeom prst="rect">
          <a:avLst/>
        </a:prstGeom>
      </xdr:spPr>
    </xdr:pic>
    <xdr:clientData/>
  </xdr:twoCellAnchor>
  <xdr:twoCellAnchor>
    <xdr:from>
      <xdr:col>2</xdr:col>
      <xdr:colOff>3208420</xdr:colOff>
      <xdr:row>70</xdr:row>
      <xdr:rowOff>4699194</xdr:rowOff>
    </xdr:from>
    <xdr:to>
      <xdr:col>5</xdr:col>
      <xdr:colOff>1804735</xdr:colOff>
      <xdr:row>71</xdr:row>
      <xdr:rowOff>1</xdr:rowOff>
    </xdr:to>
    <xdr:pic>
      <xdr:nvPicPr>
        <xdr:cNvPr id="63" name="Picture 62">
          <a:extLst>
            <a:ext uri="{FF2B5EF4-FFF2-40B4-BE49-F238E27FC236}">
              <a16:creationId xmlns:a16="http://schemas.microsoft.com/office/drawing/2014/main" id="{E81F9F61-D488-B971-896C-FCD7C1A9F35D}"/>
            </a:ext>
          </a:extLst>
        </xdr:cNvPr>
        <xdr:cNvPicPr>
          <a:picLocks noChangeAspect="1"/>
        </xdr:cNvPicPr>
      </xdr:nvPicPr>
      <xdr:blipFill>
        <a:blip xmlns:r="http://schemas.openxmlformats.org/officeDocument/2006/relationships" r:embed="rId78">
          <a:extLst>
            <a:ext uri="{28A0092B-C50C-407E-A947-70E740481C1C}">
              <a14:useLocalDpi xmlns:a14="http://schemas.microsoft.com/office/drawing/2010/main" val="0"/>
            </a:ext>
          </a:extLst>
        </a:blip>
        <a:stretch>
          <a:fillRect/>
        </a:stretch>
      </xdr:blipFill>
      <xdr:spPr>
        <a:xfrm>
          <a:off x="5785183" y="146521431"/>
          <a:ext cx="3148263" cy="494438"/>
        </a:xfrm>
        <a:prstGeom prst="rect">
          <a:avLst/>
        </a:prstGeom>
      </xdr:spPr>
    </xdr:pic>
    <xdr:clientData/>
  </xdr:twoCellAnchor>
  <xdr:twoCellAnchor>
    <xdr:from>
      <xdr:col>2</xdr:col>
      <xdr:colOff>3208420</xdr:colOff>
      <xdr:row>82</xdr:row>
      <xdr:rowOff>310815</xdr:rowOff>
    </xdr:from>
    <xdr:to>
      <xdr:col>5</xdr:col>
      <xdr:colOff>1804735</xdr:colOff>
      <xdr:row>82</xdr:row>
      <xdr:rowOff>2025314</xdr:rowOff>
    </xdr:to>
    <xdr:pic>
      <xdr:nvPicPr>
        <xdr:cNvPr id="68" name="Picture 67">
          <a:extLst>
            <a:ext uri="{FF2B5EF4-FFF2-40B4-BE49-F238E27FC236}">
              <a16:creationId xmlns:a16="http://schemas.microsoft.com/office/drawing/2014/main" id="{DFF3E17C-50AF-FBC6-3C72-71371E81297E}"/>
            </a:ext>
          </a:extLst>
        </xdr:cNvPr>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5785183" y="161684368"/>
          <a:ext cx="3148263" cy="1714499"/>
        </a:xfrm>
        <a:prstGeom prst="rect">
          <a:avLst/>
        </a:prstGeom>
      </xdr:spPr>
    </xdr:pic>
    <xdr:clientData/>
  </xdr:twoCellAnchor>
  <xdr:twoCellAnchor>
    <xdr:from>
      <xdr:col>3</xdr:col>
      <xdr:colOff>0</xdr:colOff>
      <xdr:row>83</xdr:row>
      <xdr:rowOff>210553</xdr:rowOff>
    </xdr:from>
    <xdr:to>
      <xdr:col>5</xdr:col>
      <xdr:colOff>1802282</xdr:colOff>
      <xdr:row>84</xdr:row>
      <xdr:rowOff>0</xdr:rowOff>
    </xdr:to>
    <xdr:pic>
      <xdr:nvPicPr>
        <xdr:cNvPr id="74" name="Picture 73">
          <a:extLst>
            <a:ext uri="{FF2B5EF4-FFF2-40B4-BE49-F238E27FC236}">
              <a16:creationId xmlns:a16="http://schemas.microsoft.com/office/drawing/2014/main" id="{1DA1E32C-DBC7-C3D2-5E8A-834791CE5149}"/>
            </a:ext>
          </a:extLst>
        </xdr:cNvPr>
        <xdr:cNvPicPr>
          <a:picLocks noChangeAspect="1"/>
        </xdr:cNvPicPr>
      </xdr:nvPicPr>
      <xdr:blipFill>
        <a:blip xmlns:r="http://schemas.openxmlformats.org/officeDocument/2006/relationships" r:embed="rId80"/>
        <a:stretch>
          <a:fillRect/>
        </a:stretch>
      </xdr:blipFill>
      <xdr:spPr>
        <a:xfrm>
          <a:off x="5785184" y="163609421"/>
          <a:ext cx="3145809" cy="1814763"/>
        </a:xfrm>
        <a:prstGeom prst="rect">
          <a:avLst/>
        </a:prstGeom>
      </xdr:spPr>
    </xdr:pic>
    <xdr:clientData/>
  </xdr:twoCellAnchor>
  <xdr:twoCellAnchor>
    <xdr:from>
      <xdr:col>3</xdr:col>
      <xdr:colOff>0</xdr:colOff>
      <xdr:row>84</xdr:row>
      <xdr:rowOff>240632</xdr:rowOff>
    </xdr:from>
    <xdr:to>
      <xdr:col>5</xdr:col>
      <xdr:colOff>1802282</xdr:colOff>
      <xdr:row>85</xdr:row>
      <xdr:rowOff>0</xdr:rowOff>
    </xdr:to>
    <xdr:pic>
      <xdr:nvPicPr>
        <xdr:cNvPr id="78" name="Picture 77">
          <a:extLst>
            <a:ext uri="{FF2B5EF4-FFF2-40B4-BE49-F238E27FC236}">
              <a16:creationId xmlns:a16="http://schemas.microsoft.com/office/drawing/2014/main" id="{4E434190-6A39-48A6-82F8-87E69DBEFBAA}"/>
            </a:ext>
          </a:extLst>
        </xdr:cNvPr>
        <xdr:cNvPicPr>
          <a:picLocks noChangeAspect="1"/>
        </xdr:cNvPicPr>
      </xdr:nvPicPr>
      <xdr:blipFill>
        <a:blip xmlns:r="http://schemas.openxmlformats.org/officeDocument/2006/relationships" r:embed="rId80"/>
        <a:stretch>
          <a:fillRect/>
        </a:stretch>
      </xdr:blipFill>
      <xdr:spPr>
        <a:xfrm>
          <a:off x="5785184" y="165664816"/>
          <a:ext cx="3145809" cy="1784684"/>
        </a:xfrm>
        <a:prstGeom prst="rect">
          <a:avLst/>
        </a:prstGeom>
      </xdr:spPr>
    </xdr:pic>
    <xdr:clientData/>
  </xdr:twoCellAnchor>
  <xdr:twoCellAnchor>
    <xdr:from>
      <xdr:col>3</xdr:col>
      <xdr:colOff>0</xdr:colOff>
      <xdr:row>67</xdr:row>
      <xdr:rowOff>330799</xdr:rowOff>
    </xdr:from>
    <xdr:to>
      <xdr:col>6</xdr:col>
      <xdr:colOff>0</xdr:colOff>
      <xdr:row>67</xdr:row>
      <xdr:rowOff>1874921</xdr:rowOff>
    </xdr:to>
    <xdr:pic>
      <xdr:nvPicPr>
        <xdr:cNvPr id="79" name="Picture 78">
          <a:extLst>
            <a:ext uri="{FF2B5EF4-FFF2-40B4-BE49-F238E27FC236}">
              <a16:creationId xmlns:a16="http://schemas.microsoft.com/office/drawing/2014/main" id="{20D64957-2E95-4CE5-8D24-B79CA46EE029}"/>
            </a:ext>
          </a:extLst>
        </xdr:cNvPr>
        <xdr:cNvPicPr>
          <a:picLocks noChangeAspect="1"/>
        </xdr:cNvPicPr>
      </xdr:nvPicPr>
      <xdr:blipFill>
        <a:blip xmlns:r="http://schemas.openxmlformats.org/officeDocument/2006/relationships" r:embed="rId81"/>
        <a:stretch>
          <a:fillRect/>
        </a:stretch>
      </xdr:blipFill>
      <xdr:spPr>
        <a:xfrm>
          <a:off x="5785184" y="141350931"/>
          <a:ext cx="3148263" cy="1544122"/>
        </a:xfrm>
        <a:prstGeom prst="rect">
          <a:avLst/>
        </a:prstGeom>
      </xdr:spPr>
    </xdr:pic>
    <xdr:clientData/>
  </xdr:twoCellAnchor>
  <xdr:twoCellAnchor>
    <xdr:from>
      <xdr:col>3</xdr:col>
      <xdr:colOff>0</xdr:colOff>
      <xdr:row>67</xdr:row>
      <xdr:rowOff>1905683</xdr:rowOff>
    </xdr:from>
    <xdr:to>
      <xdr:col>6</xdr:col>
      <xdr:colOff>0</xdr:colOff>
      <xdr:row>68</xdr:row>
      <xdr:rowOff>1</xdr:rowOff>
    </xdr:to>
    <xdr:pic>
      <xdr:nvPicPr>
        <xdr:cNvPr id="81" name="Picture 80">
          <a:extLst>
            <a:ext uri="{FF2B5EF4-FFF2-40B4-BE49-F238E27FC236}">
              <a16:creationId xmlns:a16="http://schemas.microsoft.com/office/drawing/2014/main" id="{B32B55D0-2EC0-4A62-9B46-40A4A848B3E3}"/>
            </a:ext>
          </a:extLst>
        </xdr:cNvPr>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5785184" y="142925815"/>
          <a:ext cx="3148263" cy="761318"/>
        </a:xfrm>
        <a:prstGeom prst="rect">
          <a:avLst/>
        </a:prstGeom>
      </xdr:spPr>
    </xdr:pic>
    <xdr:clientData/>
  </xdr:twoCellAnchor>
  <xdr:twoCellAnchor editAs="oneCell">
    <xdr:from>
      <xdr:col>3</xdr:col>
      <xdr:colOff>0</xdr:colOff>
      <xdr:row>68</xdr:row>
      <xdr:rowOff>250658</xdr:rowOff>
    </xdr:from>
    <xdr:to>
      <xdr:col>6</xdr:col>
      <xdr:colOff>0</xdr:colOff>
      <xdr:row>68</xdr:row>
      <xdr:rowOff>2025315</xdr:rowOff>
    </xdr:to>
    <xdr:pic>
      <xdr:nvPicPr>
        <xdr:cNvPr id="85" name="Picture 84">
          <a:extLst>
            <a:ext uri="{FF2B5EF4-FFF2-40B4-BE49-F238E27FC236}">
              <a16:creationId xmlns:a16="http://schemas.microsoft.com/office/drawing/2014/main" id="{E92111FB-06D1-5326-A38C-58903D6E43B1}"/>
            </a:ext>
          </a:extLst>
        </xdr:cNvPr>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5785184" y="141912474"/>
          <a:ext cx="3148263" cy="1774657"/>
        </a:xfrm>
        <a:prstGeom prst="rect">
          <a:avLst/>
        </a:prstGeom>
      </xdr:spPr>
    </xdr:pic>
    <xdr:clientData/>
  </xdr:twoCellAnchor>
  <xdr:twoCellAnchor>
    <xdr:from>
      <xdr:col>2</xdr:col>
      <xdr:colOff>3208420</xdr:colOff>
      <xdr:row>74</xdr:row>
      <xdr:rowOff>481264</xdr:rowOff>
    </xdr:from>
    <xdr:to>
      <xdr:col>6</xdr:col>
      <xdr:colOff>0</xdr:colOff>
      <xdr:row>74</xdr:row>
      <xdr:rowOff>1343526</xdr:rowOff>
    </xdr:to>
    <xdr:pic>
      <xdr:nvPicPr>
        <xdr:cNvPr id="87" name="Picture 86">
          <a:extLst>
            <a:ext uri="{FF2B5EF4-FFF2-40B4-BE49-F238E27FC236}">
              <a16:creationId xmlns:a16="http://schemas.microsoft.com/office/drawing/2014/main" id="{49857745-A2C6-4DA0-A732-7B2AFF5CE6EA}"/>
            </a:ext>
          </a:extLst>
        </xdr:cNvPr>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5785183" y="153071764"/>
          <a:ext cx="3148264" cy="862262"/>
        </a:xfrm>
        <a:prstGeom prst="rect">
          <a:avLst/>
        </a:prstGeom>
      </xdr:spPr>
    </xdr:pic>
    <xdr:clientData/>
  </xdr:twoCellAnchor>
  <xdr:twoCellAnchor>
    <xdr:from>
      <xdr:col>3</xdr:col>
      <xdr:colOff>0</xdr:colOff>
      <xdr:row>74</xdr:row>
      <xdr:rowOff>1333501</xdr:rowOff>
    </xdr:from>
    <xdr:to>
      <xdr:col>6</xdr:col>
      <xdr:colOff>0</xdr:colOff>
      <xdr:row>75</xdr:row>
      <xdr:rowOff>1</xdr:rowOff>
    </xdr:to>
    <xdr:pic>
      <xdr:nvPicPr>
        <xdr:cNvPr id="91" name="Picture 90">
          <a:extLst>
            <a:ext uri="{FF2B5EF4-FFF2-40B4-BE49-F238E27FC236}">
              <a16:creationId xmlns:a16="http://schemas.microsoft.com/office/drawing/2014/main" id="{F0764A6C-14DD-4657-A1D2-00CB734CA63A}"/>
            </a:ext>
          </a:extLst>
        </xdr:cNvPr>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5785184" y="153924001"/>
          <a:ext cx="3148263" cy="1333500"/>
        </a:xfrm>
        <a:prstGeom prst="rect">
          <a:avLst/>
        </a:prstGeom>
      </xdr:spPr>
    </xdr:pic>
    <xdr:clientData/>
  </xdr:twoCellAnchor>
  <xdr:twoCellAnchor>
    <xdr:from>
      <xdr:col>3</xdr:col>
      <xdr:colOff>0</xdr:colOff>
      <xdr:row>86</xdr:row>
      <xdr:rowOff>528947</xdr:rowOff>
    </xdr:from>
    <xdr:to>
      <xdr:col>6</xdr:col>
      <xdr:colOff>0</xdr:colOff>
      <xdr:row>86</xdr:row>
      <xdr:rowOff>1634289</xdr:rowOff>
    </xdr:to>
    <xdr:pic>
      <xdr:nvPicPr>
        <xdr:cNvPr id="95" name="Picture 94">
          <a:extLst>
            <a:ext uri="{FF2B5EF4-FFF2-40B4-BE49-F238E27FC236}">
              <a16:creationId xmlns:a16="http://schemas.microsoft.com/office/drawing/2014/main" id="{55302DED-7723-7C34-8FB9-48D1F0ECA7B8}"/>
            </a:ext>
          </a:extLst>
        </xdr:cNvPr>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5785184" y="171587921"/>
          <a:ext cx="3148263" cy="1105342"/>
        </a:xfrm>
        <a:prstGeom prst="rect">
          <a:avLst/>
        </a:prstGeom>
      </xdr:spPr>
    </xdr:pic>
    <xdr:clientData/>
  </xdr:twoCellAnchor>
  <xdr:twoCellAnchor>
    <xdr:from>
      <xdr:col>3</xdr:col>
      <xdr:colOff>1</xdr:colOff>
      <xdr:row>86</xdr:row>
      <xdr:rowOff>1644316</xdr:rowOff>
    </xdr:from>
    <xdr:to>
      <xdr:col>6</xdr:col>
      <xdr:colOff>0</xdr:colOff>
      <xdr:row>86</xdr:row>
      <xdr:rowOff>2516606</xdr:rowOff>
    </xdr:to>
    <xdr:pic>
      <xdr:nvPicPr>
        <xdr:cNvPr id="107" name="Picture 106">
          <a:extLst>
            <a:ext uri="{FF2B5EF4-FFF2-40B4-BE49-F238E27FC236}">
              <a16:creationId xmlns:a16="http://schemas.microsoft.com/office/drawing/2014/main" id="{42B51311-355B-A30C-68C7-8D93834A7024}"/>
            </a:ext>
          </a:extLst>
        </xdr:cNvPr>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5785185" y="172703290"/>
          <a:ext cx="3148262" cy="872290"/>
        </a:xfrm>
        <a:prstGeom prst="rect">
          <a:avLst/>
        </a:prstGeom>
      </xdr:spPr>
    </xdr:pic>
    <xdr:clientData/>
  </xdr:twoCellAnchor>
  <xdr:twoCellAnchor>
    <xdr:from>
      <xdr:col>3</xdr:col>
      <xdr:colOff>0</xdr:colOff>
      <xdr:row>86</xdr:row>
      <xdr:rowOff>3318710</xdr:rowOff>
    </xdr:from>
    <xdr:to>
      <xdr:col>6</xdr:col>
      <xdr:colOff>0</xdr:colOff>
      <xdr:row>87</xdr:row>
      <xdr:rowOff>0</xdr:rowOff>
    </xdr:to>
    <xdr:pic>
      <xdr:nvPicPr>
        <xdr:cNvPr id="116" name="Picture 115">
          <a:extLst>
            <a:ext uri="{FF2B5EF4-FFF2-40B4-BE49-F238E27FC236}">
              <a16:creationId xmlns:a16="http://schemas.microsoft.com/office/drawing/2014/main" id="{4B552820-7016-6E17-72EA-C06814C3741A}"/>
            </a:ext>
          </a:extLst>
        </xdr:cNvPr>
        <xdr:cNvPicPr>
          <a:picLocks noChangeAspect="1"/>
        </xdr:cNvPicPr>
      </xdr:nvPicPr>
      <xdr:blipFill>
        <a:blip xmlns:r="http://schemas.openxmlformats.org/officeDocument/2006/relationships" r:embed="rId87">
          <a:extLst>
            <a:ext uri="{28A0092B-C50C-407E-A947-70E740481C1C}">
              <a14:useLocalDpi xmlns:a14="http://schemas.microsoft.com/office/drawing/2010/main" val="0"/>
            </a:ext>
          </a:extLst>
        </a:blip>
        <a:stretch>
          <a:fillRect/>
        </a:stretch>
      </xdr:blipFill>
      <xdr:spPr>
        <a:xfrm>
          <a:off x="5785184" y="174377684"/>
          <a:ext cx="3148263" cy="611605"/>
        </a:xfrm>
        <a:prstGeom prst="rect">
          <a:avLst/>
        </a:prstGeom>
      </xdr:spPr>
    </xdr:pic>
    <xdr:clientData/>
  </xdr:twoCellAnchor>
  <xdr:twoCellAnchor>
    <xdr:from>
      <xdr:col>3</xdr:col>
      <xdr:colOff>0</xdr:colOff>
      <xdr:row>86</xdr:row>
      <xdr:rowOff>2506580</xdr:rowOff>
    </xdr:from>
    <xdr:to>
      <xdr:col>6</xdr:col>
      <xdr:colOff>0</xdr:colOff>
      <xdr:row>86</xdr:row>
      <xdr:rowOff>3328738</xdr:rowOff>
    </xdr:to>
    <xdr:pic>
      <xdr:nvPicPr>
        <xdr:cNvPr id="118" name="Picture 117">
          <a:extLst>
            <a:ext uri="{FF2B5EF4-FFF2-40B4-BE49-F238E27FC236}">
              <a16:creationId xmlns:a16="http://schemas.microsoft.com/office/drawing/2014/main" id="{E693F792-BA60-96CE-6FA9-16C518D24AE5}"/>
            </a:ext>
          </a:extLst>
        </xdr:cNvPr>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785184" y="173565554"/>
          <a:ext cx="3148263" cy="82215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0</xdr:colOff>
      <xdr:row>25</xdr:row>
      <xdr:rowOff>822020</xdr:rowOff>
    </xdr:from>
    <xdr:to>
      <xdr:col>6</xdr:col>
      <xdr:colOff>0</xdr:colOff>
      <xdr:row>25</xdr:row>
      <xdr:rowOff>2283389</xdr:rowOff>
    </xdr:to>
    <xdr:pic>
      <xdr:nvPicPr>
        <xdr:cNvPr id="4" name="Picture 3">
          <a:extLst>
            <a:ext uri="{FF2B5EF4-FFF2-40B4-BE49-F238E27FC236}">
              <a16:creationId xmlns:a16="http://schemas.microsoft.com/office/drawing/2014/main" id="{6AE5C97B-5AFC-421B-965F-23AB0F5BFB0A}"/>
            </a:ext>
          </a:extLst>
        </xdr:cNvPr>
        <xdr:cNvPicPr>
          <a:picLocks noChangeAspect="1"/>
        </xdr:cNvPicPr>
      </xdr:nvPicPr>
      <xdr:blipFill>
        <a:blip xmlns:r="http://schemas.openxmlformats.org/officeDocument/2006/relationships" r:embed="rId1"/>
        <a:stretch>
          <a:fillRect/>
        </a:stretch>
      </xdr:blipFill>
      <xdr:spPr>
        <a:xfrm>
          <a:off x="5780240" y="17262431"/>
          <a:ext cx="3157602" cy="1461369"/>
        </a:xfrm>
        <a:prstGeom prst="rect">
          <a:avLst/>
        </a:prstGeom>
      </xdr:spPr>
    </xdr:pic>
    <xdr:clientData/>
  </xdr:twoCellAnchor>
  <xdr:twoCellAnchor>
    <xdr:from>
      <xdr:col>3</xdr:col>
      <xdr:colOff>0</xdr:colOff>
      <xdr:row>23</xdr:row>
      <xdr:rowOff>355880</xdr:rowOff>
    </xdr:from>
    <xdr:to>
      <xdr:col>6</xdr:col>
      <xdr:colOff>0</xdr:colOff>
      <xdr:row>24</xdr:row>
      <xdr:rowOff>0</xdr:rowOff>
    </xdr:to>
    <xdr:pic>
      <xdr:nvPicPr>
        <xdr:cNvPr id="5" name="Picture 4">
          <a:extLst>
            <a:ext uri="{FF2B5EF4-FFF2-40B4-BE49-F238E27FC236}">
              <a16:creationId xmlns:a16="http://schemas.microsoft.com/office/drawing/2014/main" id="{22983711-04C3-478A-AD1B-49A38A1674D5}"/>
            </a:ext>
          </a:extLst>
        </xdr:cNvPr>
        <xdr:cNvPicPr>
          <a:picLocks noChangeAspect="1"/>
        </xdr:cNvPicPr>
      </xdr:nvPicPr>
      <xdr:blipFill>
        <a:blip xmlns:r="http://schemas.openxmlformats.org/officeDocument/2006/relationships" r:embed="rId1"/>
        <a:stretch>
          <a:fillRect/>
        </a:stretch>
      </xdr:blipFill>
      <xdr:spPr>
        <a:xfrm>
          <a:off x="5781675" y="139497080"/>
          <a:ext cx="3152775" cy="0"/>
        </a:xfrm>
        <a:prstGeom prst="rect">
          <a:avLst/>
        </a:prstGeom>
      </xdr:spPr>
    </xdr:pic>
    <xdr:clientData/>
  </xdr:twoCellAnchor>
  <xdr:twoCellAnchor>
    <xdr:from>
      <xdr:col>3</xdr:col>
      <xdr:colOff>0</xdr:colOff>
      <xdr:row>24</xdr:row>
      <xdr:rowOff>366346</xdr:rowOff>
    </xdr:from>
    <xdr:to>
      <xdr:col>6</xdr:col>
      <xdr:colOff>0</xdr:colOff>
      <xdr:row>25</xdr:row>
      <xdr:rowOff>0</xdr:rowOff>
    </xdr:to>
    <xdr:pic>
      <xdr:nvPicPr>
        <xdr:cNvPr id="6" name="Picture 5">
          <a:extLst>
            <a:ext uri="{FF2B5EF4-FFF2-40B4-BE49-F238E27FC236}">
              <a16:creationId xmlns:a16="http://schemas.microsoft.com/office/drawing/2014/main" id="{57B093B6-3669-4303-BDC5-695D1DFFFF8F}"/>
            </a:ext>
          </a:extLst>
        </xdr:cNvPr>
        <xdr:cNvPicPr>
          <a:picLocks noChangeAspect="1"/>
        </xdr:cNvPicPr>
      </xdr:nvPicPr>
      <xdr:blipFill>
        <a:blip xmlns:r="http://schemas.openxmlformats.org/officeDocument/2006/relationships" r:embed="rId2"/>
        <a:stretch>
          <a:fillRect/>
        </a:stretch>
      </xdr:blipFill>
      <xdr:spPr>
        <a:xfrm>
          <a:off x="5781675" y="139678996"/>
          <a:ext cx="3152775" cy="0"/>
        </a:xfrm>
        <a:prstGeom prst="rect">
          <a:avLst/>
        </a:prstGeom>
      </xdr:spPr>
    </xdr:pic>
    <xdr:clientData/>
  </xdr:twoCellAnchor>
  <xdr:twoCellAnchor>
    <xdr:from>
      <xdr:col>3</xdr:col>
      <xdr:colOff>0</xdr:colOff>
      <xdr:row>26</xdr:row>
      <xdr:rowOff>353641</xdr:rowOff>
    </xdr:from>
    <xdr:to>
      <xdr:col>6</xdr:col>
      <xdr:colOff>0</xdr:colOff>
      <xdr:row>27</xdr:row>
      <xdr:rowOff>0</xdr:rowOff>
    </xdr:to>
    <xdr:pic>
      <xdr:nvPicPr>
        <xdr:cNvPr id="11" name="Picture 10">
          <a:extLst>
            <a:ext uri="{FF2B5EF4-FFF2-40B4-BE49-F238E27FC236}">
              <a16:creationId xmlns:a16="http://schemas.microsoft.com/office/drawing/2014/main" id="{669E8E33-B5D4-5D36-0FAF-55D48887A2B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80240" y="19077442"/>
          <a:ext cx="3157602" cy="1668791"/>
        </a:xfrm>
        <a:prstGeom prst="rect">
          <a:avLst/>
        </a:prstGeom>
      </xdr:spPr>
    </xdr:pic>
    <xdr:clientData/>
  </xdr:twoCellAnchor>
  <xdr:twoCellAnchor>
    <xdr:from>
      <xdr:col>3</xdr:col>
      <xdr:colOff>0</xdr:colOff>
      <xdr:row>12</xdr:row>
      <xdr:rowOff>530640</xdr:rowOff>
    </xdr:from>
    <xdr:to>
      <xdr:col>6</xdr:col>
      <xdr:colOff>0</xdr:colOff>
      <xdr:row>12</xdr:row>
      <xdr:rowOff>2285224</xdr:rowOff>
    </xdr:to>
    <xdr:pic>
      <xdr:nvPicPr>
        <xdr:cNvPr id="3" name="Picture 2">
          <a:extLst>
            <a:ext uri="{FF2B5EF4-FFF2-40B4-BE49-F238E27FC236}">
              <a16:creationId xmlns:a16="http://schemas.microsoft.com/office/drawing/2014/main" id="{8871DE08-3DD9-78BA-AD90-1261C5CC079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780240" y="2761839"/>
          <a:ext cx="3157602" cy="1754584"/>
        </a:xfrm>
        <a:prstGeom prst="rect">
          <a:avLst/>
        </a:prstGeom>
      </xdr:spPr>
    </xdr:pic>
    <xdr:clientData/>
  </xdr:twoCellAnchor>
  <xdr:twoCellAnchor>
    <xdr:from>
      <xdr:col>3</xdr:col>
      <xdr:colOff>0</xdr:colOff>
      <xdr:row>12</xdr:row>
      <xdr:rowOff>2296439</xdr:rowOff>
    </xdr:from>
    <xdr:to>
      <xdr:col>6</xdr:col>
      <xdr:colOff>0</xdr:colOff>
      <xdr:row>12</xdr:row>
      <xdr:rowOff>3470209</xdr:rowOff>
    </xdr:to>
    <xdr:pic>
      <xdr:nvPicPr>
        <xdr:cNvPr id="8" name="Picture 7">
          <a:extLst>
            <a:ext uri="{FF2B5EF4-FFF2-40B4-BE49-F238E27FC236}">
              <a16:creationId xmlns:a16="http://schemas.microsoft.com/office/drawing/2014/main" id="{53E9EB15-6119-36E1-53D5-D72A66FE9E1A}"/>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780240" y="4527638"/>
          <a:ext cx="3157602" cy="1173770"/>
        </a:xfrm>
        <a:prstGeom prst="rect">
          <a:avLst/>
        </a:prstGeom>
      </xdr:spPr>
    </xdr:pic>
    <xdr:clientData/>
  </xdr:twoCellAnchor>
  <xdr:twoCellAnchor>
    <xdr:from>
      <xdr:col>3</xdr:col>
      <xdr:colOff>1</xdr:colOff>
      <xdr:row>12</xdr:row>
      <xdr:rowOff>3457705</xdr:rowOff>
    </xdr:from>
    <xdr:to>
      <xdr:col>6</xdr:col>
      <xdr:colOff>0</xdr:colOff>
      <xdr:row>12</xdr:row>
      <xdr:rowOff>4397157</xdr:rowOff>
    </xdr:to>
    <xdr:pic>
      <xdr:nvPicPr>
        <xdr:cNvPr id="12" name="Picture 11">
          <a:extLst>
            <a:ext uri="{FF2B5EF4-FFF2-40B4-BE49-F238E27FC236}">
              <a16:creationId xmlns:a16="http://schemas.microsoft.com/office/drawing/2014/main" id="{8AD0BA6D-C255-DEC4-E0DE-0C915DB9954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5780241" y="5688904"/>
          <a:ext cx="3157601" cy="939452"/>
        </a:xfrm>
        <a:prstGeom prst="rect">
          <a:avLst/>
        </a:prstGeom>
      </xdr:spPr>
    </xdr:pic>
    <xdr:clientData/>
  </xdr:twoCellAnchor>
  <xdr:twoCellAnchor>
    <xdr:from>
      <xdr:col>3</xdr:col>
      <xdr:colOff>0</xdr:colOff>
      <xdr:row>12</xdr:row>
      <xdr:rowOff>4371061</xdr:rowOff>
    </xdr:from>
    <xdr:to>
      <xdr:col>6</xdr:col>
      <xdr:colOff>0</xdr:colOff>
      <xdr:row>13</xdr:row>
      <xdr:rowOff>0</xdr:rowOff>
    </xdr:to>
    <xdr:pic>
      <xdr:nvPicPr>
        <xdr:cNvPr id="14" name="Picture 13">
          <a:extLst>
            <a:ext uri="{FF2B5EF4-FFF2-40B4-BE49-F238E27FC236}">
              <a16:creationId xmlns:a16="http://schemas.microsoft.com/office/drawing/2014/main" id="{B8EBED45-9725-EC5A-943E-6A1217F6946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5780240" y="6602260"/>
          <a:ext cx="3157602" cy="822021"/>
        </a:xfrm>
        <a:prstGeom prst="rect">
          <a:avLst/>
        </a:prstGeom>
      </xdr:spPr>
    </xdr:pic>
    <xdr:clientData/>
  </xdr:twoCellAnchor>
  <xdr:twoCellAnchor>
    <xdr:from>
      <xdr:col>3</xdr:col>
      <xdr:colOff>1</xdr:colOff>
      <xdr:row>13</xdr:row>
      <xdr:rowOff>531916</xdr:rowOff>
    </xdr:from>
    <xdr:to>
      <xdr:col>6</xdr:col>
      <xdr:colOff>0</xdr:colOff>
      <xdr:row>14</xdr:row>
      <xdr:rowOff>0</xdr:rowOff>
    </xdr:to>
    <xdr:pic>
      <xdr:nvPicPr>
        <xdr:cNvPr id="16" name="Picture 15">
          <a:extLst>
            <a:ext uri="{FF2B5EF4-FFF2-40B4-BE49-F238E27FC236}">
              <a16:creationId xmlns:a16="http://schemas.microsoft.com/office/drawing/2014/main" id="{C7693187-0102-3B5E-C503-47C2924E8C62}"/>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776852" y="7904513"/>
          <a:ext cx="3166752" cy="1496786"/>
        </a:xfrm>
        <a:prstGeom prst="rect">
          <a:avLst/>
        </a:prstGeom>
      </xdr:spPr>
    </xdr:pic>
    <xdr:clientData/>
  </xdr:twoCellAnchor>
  <xdr:twoCellAnchor>
    <xdr:from>
      <xdr:col>3</xdr:col>
      <xdr:colOff>-1</xdr:colOff>
      <xdr:row>15</xdr:row>
      <xdr:rowOff>406649</xdr:rowOff>
    </xdr:from>
    <xdr:to>
      <xdr:col>5</xdr:col>
      <xdr:colOff>1806038</xdr:colOff>
      <xdr:row>15</xdr:row>
      <xdr:rowOff>1868687</xdr:rowOff>
    </xdr:to>
    <xdr:pic>
      <xdr:nvPicPr>
        <xdr:cNvPr id="20" name="Picture 19">
          <a:extLst>
            <a:ext uri="{FF2B5EF4-FFF2-40B4-BE49-F238E27FC236}">
              <a16:creationId xmlns:a16="http://schemas.microsoft.com/office/drawing/2014/main" id="{88310F51-75F5-C5EB-0D46-887CCFACECE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776850" y="11836649"/>
          <a:ext cx="3166753" cy="1462038"/>
        </a:xfrm>
        <a:prstGeom prst="rect">
          <a:avLst/>
        </a:prstGeom>
      </xdr:spPr>
    </xdr:pic>
    <xdr:clientData/>
  </xdr:twoCellAnchor>
  <xdr:twoCellAnchor>
    <xdr:from>
      <xdr:col>3</xdr:col>
      <xdr:colOff>0</xdr:colOff>
      <xdr:row>15</xdr:row>
      <xdr:rowOff>1880261</xdr:rowOff>
    </xdr:from>
    <xdr:to>
      <xdr:col>6</xdr:col>
      <xdr:colOff>0</xdr:colOff>
      <xdr:row>16</xdr:row>
      <xdr:rowOff>1</xdr:rowOff>
    </xdr:to>
    <xdr:pic>
      <xdr:nvPicPr>
        <xdr:cNvPr id="22" name="Picture 21">
          <a:extLst>
            <a:ext uri="{FF2B5EF4-FFF2-40B4-BE49-F238E27FC236}">
              <a16:creationId xmlns:a16="http://schemas.microsoft.com/office/drawing/2014/main" id="{B45BABBB-FBCD-D3D1-8013-C2BA1DAA5428}"/>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776851" y="13310261"/>
          <a:ext cx="3166753" cy="791688"/>
        </a:xfrm>
        <a:prstGeom prst="rect">
          <a:avLst/>
        </a:prstGeom>
      </xdr:spPr>
    </xdr:pic>
    <xdr:clientData/>
  </xdr:twoCellAnchor>
  <xdr:twoCellAnchor>
    <xdr:from>
      <xdr:col>3</xdr:col>
      <xdr:colOff>0</xdr:colOff>
      <xdr:row>22</xdr:row>
      <xdr:rowOff>531916</xdr:rowOff>
    </xdr:from>
    <xdr:to>
      <xdr:col>6</xdr:col>
      <xdr:colOff>0</xdr:colOff>
      <xdr:row>23</xdr:row>
      <xdr:rowOff>0</xdr:rowOff>
    </xdr:to>
    <xdr:pic>
      <xdr:nvPicPr>
        <xdr:cNvPr id="24" name="Picture 23">
          <a:extLst>
            <a:ext uri="{FF2B5EF4-FFF2-40B4-BE49-F238E27FC236}">
              <a16:creationId xmlns:a16="http://schemas.microsoft.com/office/drawing/2014/main" id="{F12602F1-EBBD-C4D3-DD5D-D7314DA47E0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776851" y="19309773"/>
          <a:ext cx="3166753" cy="149678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xdr:col>
      <xdr:colOff>0</xdr:colOff>
      <xdr:row>16</xdr:row>
      <xdr:rowOff>583406</xdr:rowOff>
    </xdr:from>
    <xdr:to>
      <xdr:col>6</xdr:col>
      <xdr:colOff>0</xdr:colOff>
      <xdr:row>16</xdr:row>
      <xdr:rowOff>1535905</xdr:rowOff>
    </xdr:to>
    <xdr:pic>
      <xdr:nvPicPr>
        <xdr:cNvPr id="2" name="Picture 1">
          <a:extLst>
            <a:ext uri="{FF2B5EF4-FFF2-40B4-BE49-F238E27FC236}">
              <a16:creationId xmlns:a16="http://schemas.microsoft.com/office/drawing/2014/main" id="{25C13464-B062-4DA0-B216-E63571E820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786438" y="7870031"/>
          <a:ext cx="3155156" cy="952499"/>
        </a:xfrm>
        <a:prstGeom prst="rect">
          <a:avLst/>
        </a:prstGeom>
      </xdr:spPr>
    </xdr:pic>
    <xdr:clientData/>
  </xdr:twoCellAnchor>
  <xdr:twoCellAnchor>
    <xdr:from>
      <xdr:col>3</xdr:col>
      <xdr:colOff>1</xdr:colOff>
      <xdr:row>16</xdr:row>
      <xdr:rowOff>2464594</xdr:rowOff>
    </xdr:from>
    <xdr:to>
      <xdr:col>6</xdr:col>
      <xdr:colOff>0</xdr:colOff>
      <xdr:row>16</xdr:row>
      <xdr:rowOff>3821906</xdr:rowOff>
    </xdr:to>
    <xdr:pic>
      <xdr:nvPicPr>
        <xdr:cNvPr id="3" name="Picture 2">
          <a:extLst>
            <a:ext uri="{FF2B5EF4-FFF2-40B4-BE49-F238E27FC236}">
              <a16:creationId xmlns:a16="http://schemas.microsoft.com/office/drawing/2014/main" id="{E082C9F5-D800-4A19-8942-124DE77B8E7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786439" y="9751219"/>
          <a:ext cx="3155155" cy="1357312"/>
        </a:xfrm>
        <a:prstGeom prst="rect">
          <a:avLst/>
        </a:prstGeom>
      </xdr:spPr>
    </xdr:pic>
    <xdr:clientData/>
  </xdr:twoCellAnchor>
  <xdr:twoCellAnchor>
    <xdr:from>
      <xdr:col>3</xdr:col>
      <xdr:colOff>-1</xdr:colOff>
      <xdr:row>16</xdr:row>
      <xdr:rowOff>1535907</xdr:rowOff>
    </xdr:from>
    <xdr:to>
      <xdr:col>6</xdr:col>
      <xdr:colOff>0</xdr:colOff>
      <xdr:row>16</xdr:row>
      <xdr:rowOff>2476500</xdr:rowOff>
    </xdr:to>
    <xdr:pic>
      <xdr:nvPicPr>
        <xdr:cNvPr id="4" name="Picture 3">
          <a:extLst>
            <a:ext uri="{FF2B5EF4-FFF2-40B4-BE49-F238E27FC236}">
              <a16:creationId xmlns:a16="http://schemas.microsoft.com/office/drawing/2014/main" id="{4131EA94-4F3E-46AB-A555-C44B88A9198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786437" y="8822532"/>
          <a:ext cx="3155157" cy="940593"/>
        </a:xfrm>
        <a:prstGeom prst="rect">
          <a:avLst/>
        </a:prstGeom>
      </xdr:spPr>
    </xdr:pic>
    <xdr:clientData/>
  </xdr:twoCellAnchor>
  <xdr:twoCellAnchor>
    <xdr:from>
      <xdr:col>3</xdr:col>
      <xdr:colOff>0</xdr:colOff>
      <xdr:row>16</xdr:row>
      <xdr:rowOff>3827649</xdr:rowOff>
    </xdr:from>
    <xdr:to>
      <xdr:col>6</xdr:col>
      <xdr:colOff>0</xdr:colOff>
      <xdr:row>17</xdr:row>
      <xdr:rowOff>0</xdr:rowOff>
    </xdr:to>
    <xdr:pic>
      <xdr:nvPicPr>
        <xdr:cNvPr id="6" name="Picture 5">
          <a:extLst>
            <a:ext uri="{FF2B5EF4-FFF2-40B4-BE49-F238E27FC236}">
              <a16:creationId xmlns:a16="http://schemas.microsoft.com/office/drawing/2014/main" id="{32EF4F73-FA74-16E9-0735-B1F0F506CC4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786438" y="11114274"/>
          <a:ext cx="3155156" cy="1363476"/>
        </a:xfrm>
        <a:prstGeom prst="rect">
          <a:avLst/>
        </a:prstGeom>
      </xdr:spPr>
    </xdr:pic>
    <xdr:clientData/>
  </xdr:twoCellAnchor>
  <xdr:twoCellAnchor>
    <xdr:from>
      <xdr:col>3</xdr:col>
      <xdr:colOff>1</xdr:colOff>
      <xdr:row>13</xdr:row>
      <xdr:rowOff>1964532</xdr:rowOff>
    </xdr:from>
    <xdr:to>
      <xdr:col>6</xdr:col>
      <xdr:colOff>0</xdr:colOff>
      <xdr:row>13</xdr:row>
      <xdr:rowOff>3059906</xdr:rowOff>
    </xdr:to>
    <xdr:pic>
      <xdr:nvPicPr>
        <xdr:cNvPr id="19" name="Picture 18">
          <a:extLst>
            <a:ext uri="{FF2B5EF4-FFF2-40B4-BE49-F238E27FC236}">
              <a16:creationId xmlns:a16="http://schemas.microsoft.com/office/drawing/2014/main" id="{6C7C8B4C-D703-43FB-AD4E-43E66C01412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786439" y="9382126"/>
          <a:ext cx="3155155" cy="1095374"/>
        </a:xfrm>
        <a:prstGeom prst="rect">
          <a:avLst/>
        </a:prstGeom>
      </xdr:spPr>
    </xdr:pic>
    <xdr:clientData/>
  </xdr:twoCellAnchor>
  <xdr:twoCellAnchor>
    <xdr:from>
      <xdr:col>3</xdr:col>
      <xdr:colOff>1</xdr:colOff>
      <xdr:row>13</xdr:row>
      <xdr:rowOff>523875</xdr:rowOff>
    </xdr:from>
    <xdr:to>
      <xdr:col>6</xdr:col>
      <xdr:colOff>0</xdr:colOff>
      <xdr:row>13</xdr:row>
      <xdr:rowOff>1976437</xdr:rowOff>
    </xdr:to>
    <xdr:pic>
      <xdr:nvPicPr>
        <xdr:cNvPr id="20" name="Picture 19">
          <a:extLst>
            <a:ext uri="{FF2B5EF4-FFF2-40B4-BE49-F238E27FC236}">
              <a16:creationId xmlns:a16="http://schemas.microsoft.com/office/drawing/2014/main" id="{8A3A2BA7-F6EC-48A3-97AC-F042441268D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5786439" y="7941469"/>
          <a:ext cx="3155155" cy="1452562"/>
        </a:xfrm>
        <a:prstGeom prst="rect">
          <a:avLst/>
        </a:prstGeom>
      </xdr:spPr>
    </xdr:pic>
    <xdr:clientData/>
  </xdr:twoCellAnchor>
  <xdr:twoCellAnchor>
    <xdr:from>
      <xdr:col>3</xdr:col>
      <xdr:colOff>1</xdr:colOff>
      <xdr:row>13</xdr:row>
      <xdr:rowOff>3036095</xdr:rowOff>
    </xdr:from>
    <xdr:to>
      <xdr:col>6</xdr:col>
      <xdr:colOff>0</xdr:colOff>
      <xdr:row>13</xdr:row>
      <xdr:rowOff>4048125</xdr:rowOff>
    </xdr:to>
    <xdr:pic>
      <xdr:nvPicPr>
        <xdr:cNvPr id="21" name="Picture 20">
          <a:extLst>
            <a:ext uri="{FF2B5EF4-FFF2-40B4-BE49-F238E27FC236}">
              <a16:creationId xmlns:a16="http://schemas.microsoft.com/office/drawing/2014/main" id="{2C48879A-69CE-4F6F-9CC3-31A9690F388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786439" y="10453689"/>
          <a:ext cx="3155155" cy="1012030"/>
        </a:xfrm>
        <a:prstGeom prst="rect">
          <a:avLst/>
        </a:prstGeom>
      </xdr:spPr>
    </xdr:pic>
    <xdr:clientData/>
  </xdr:twoCellAnchor>
  <xdr:twoCellAnchor>
    <xdr:from>
      <xdr:col>3</xdr:col>
      <xdr:colOff>0</xdr:colOff>
      <xdr:row>13</xdr:row>
      <xdr:rowOff>4048125</xdr:rowOff>
    </xdr:from>
    <xdr:to>
      <xdr:col>5</xdr:col>
      <xdr:colOff>1797843</xdr:colOff>
      <xdr:row>14</xdr:row>
      <xdr:rowOff>0</xdr:rowOff>
    </xdr:to>
    <xdr:pic>
      <xdr:nvPicPr>
        <xdr:cNvPr id="22" name="Picture 21">
          <a:extLst>
            <a:ext uri="{FF2B5EF4-FFF2-40B4-BE49-F238E27FC236}">
              <a16:creationId xmlns:a16="http://schemas.microsoft.com/office/drawing/2014/main" id="{41B9E3E8-2DF6-4714-B8A7-299D97F23C15}"/>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5786438" y="11465719"/>
          <a:ext cx="3155155" cy="1143000"/>
        </a:xfrm>
        <a:prstGeom prst="rect">
          <a:avLst/>
        </a:prstGeom>
      </xdr:spPr>
    </xdr:pic>
    <xdr:clientData/>
  </xdr:twoCellAnchor>
  <xdr:twoCellAnchor>
    <xdr:from>
      <xdr:col>3</xdr:col>
      <xdr:colOff>1</xdr:colOff>
      <xdr:row>12</xdr:row>
      <xdr:rowOff>561872</xdr:rowOff>
    </xdr:from>
    <xdr:to>
      <xdr:col>6</xdr:col>
      <xdr:colOff>0</xdr:colOff>
      <xdr:row>12</xdr:row>
      <xdr:rowOff>1915133</xdr:rowOff>
    </xdr:to>
    <xdr:pic>
      <xdr:nvPicPr>
        <xdr:cNvPr id="24" name="Picture 23">
          <a:extLst>
            <a:ext uri="{FF2B5EF4-FFF2-40B4-BE49-F238E27FC236}">
              <a16:creationId xmlns:a16="http://schemas.microsoft.com/office/drawing/2014/main" id="{E00B0C99-42F8-98BE-197A-36E67A300939}"/>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785932" y="2780994"/>
          <a:ext cx="3161488" cy="1353261"/>
        </a:xfrm>
        <a:prstGeom prst="rect">
          <a:avLst/>
        </a:prstGeom>
      </xdr:spPr>
    </xdr:pic>
    <xdr:clientData/>
  </xdr:twoCellAnchor>
  <xdr:twoCellAnchor>
    <xdr:from>
      <xdr:col>3</xdr:col>
      <xdr:colOff>0</xdr:colOff>
      <xdr:row>12</xdr:row>
      <xdr:rowOff>1935399</xdr:rowOff>
    </xdr:from>
    <xdr:to>
      <xdr:col>6</xdr:col>
      <xdr:colOff>0</xdr:colOff>
      <xdr:row>12</xdr:row>
      <xdr:rowOff>2896192</xdr:rowOff>
    </xdr:to>
    <xdr:pic>
      <xdr:nvPicPr>
        <xdr:cNvPr id="26" name="Picture 25">
          <a:extLst>
            <a:ext uri="{FF2B5EF4-FFF2-40B4-BE49-F238E27FC236}">
              <a16:creationId xmlns:a16="http://schemas.microsoft.com/office/drawing/2014/main" id="{FA19F697-4091-5558-A3F8-23AEBFCAC34C}"/>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5785931" y="4154521"/>
          <a:ext cx="3161489" cy="960793"/>
        </a:xfrm>
        <a:prstGeom prst="rect">
          <a:avLst/>
        </a:prstGeom>
      </xdr:spPr>
    </xdr:pic>
    <xdr:clientData/>
  </xdr:twoCellAnchor>
  <xdr:twoCellAnchor>
    <xdr:from>
      <xdr:col>3</xdr:col>
      <xdr:colOff>0</xdr:colOff>
      <xdr:row>12</xdr:row>
      <xdr:rowOff>2898032</xdr:rowOff>
    </xdr:from>
    <xdr:to>
      <xdr:col>6</xdr:col>
      <xdr:colOff>0</xdr:colOff>
      <xdr:row>12</xdr:row>
      <xdr:rowOff>4118230</xdr:rowOff>
    </xdr:to>
    <xdr:pic>
      <xdr:nvPicPr>
        <xdr:cNvPr id="28" name="Picture 27">
          <a:extLst>
            <a:ext uri="{FF2B5EF4-FFF2-40B4-BE49-F238E27FC236}">
              <a16:creationId xmlns:a16="http://schemas.microsoft.com/office/drawing/2014/main" id="{D48A349C-527B-6E19-D4C7-9F75D41D15C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785931" y="5117154"/>
          <a:ext cx="3161489" cy="1220198"/>
        </a:xfrm>
        <a:prstGeom prst="rect">
          <a:avLst/>
        </a:prstGeom>
      </xdr:spPr>
    </xdr:pic>
    <xdr:clientData/>
  </xdr:twoCellAnchor>
  <xdr:twoCellAnchor>
    <xdr:from>
      <xdr:col>3</xdr:col>
      <xdr:colOff>0</xdr:colOff>
      <xdr:row>12</xdr:row>
      <xdr:rowOff>4124124</xdr:rowOff>
    </xdr:from>
    <xdr:to>
      <xdr:col>6</xdr:col>
      <xdr:colOff>0</xdr:colOff>
      <xdr:row>13</xdr:row>
      <xdr:rowOff>1</xdr:rowOff>
    </xdr:to>
    <xdr:pic>
      <xdr:nvPicPr>
        <xdr:cNvPr id="30" name="Picture 29">
          <a:extLst>
            <a:ext uri="{FF2B5EF4-FFF2-40B4-BE49-F238E27FC236}">
              <a16:creationId xmlns:a16="http://schemas.microsoft.com/office/drawing/2014/main" id="{C9C0AA76-5107-52BC-2E8C-73648C015ED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785931" y="6343246"/>
          <a:ext cx="3161489" cy="106396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osdc-nt2\osdc\Documents%20and%20Settings\ThoanCT\My%20Documents\Copy%20of%20DataLoadSheet9.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Validation"/>
    </sheetNames>
    <sheetDataSet>
      <sheetData sheetId="0" refreshError="1"/>
    </sheetDataSet>
  </externalBook>
</externalLink>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H322"/>
  <sheetViews>
    <sheetView showGridLines="0" topLeftCell="A295" zoomScale="86" workbookViewId="0">
      <selection activeCell="H299" sqref="H299"/>
    </sheetView>
  </sheetViews>
  <sheetFormatPr defaultColWidth="9" defaultRowHeight="14.25"/>
  <cols>
    <col min="1" max="1" width="9" style="1"/>
    <col min="2" max="2" width="14.125" style="1" customWidth="1"/>
    <col min="3" max="3" width="9.25" style="1" bestFit="1" customWidth="1"/>
    <col min="4" max="4" width="15" style="1" customWidth="1"/>
    <col min="5" max="5" width="32.5" style="97" customWidth="1"/>
    <col min="6" max="6" width="23.875" style="104" customWidth="1"/>
    <col min="7" max="7" width="20.5" style="97" customWidth="1"/>
    <col min="8" max="8" width="26.625" style="1" customWidth="1"/>
    <col min="9" max="16384" width="9" style="1"/>
  </cols>
  <sheetData>
    <row r="2" spans="1:8" ht="22.5">
      <c r="A2" s="25"/>
      <c r="B2" s="26" t="s">
        <v>5</v>
      </c>
      <c r="C2" s="25"/>
      <c r="D2" s="25"/>
      <c r="E2" s="96"/>
      <c r="F2" s="103"/>
      <c r="G2" s="96"/>
    </row>
    <row r="3" spans="1:8">
      <c r="A3" s="25"/>
      <c r="B3" s="27" t="s">
        <v>33</v>
      </c>
      <c r="C3" s="53">
        <v>1</v>
      </c>
      <c r="D3" s="28"/>
      <c r="E3" s="96"/>
      <c r="F3" s="103"/>
      <c r="G3" s="96"/>
    </row>
    <row r="4" spans="1:8">
      <c r="A4" s="25"/>
      <c r="B4" s="27" t="s">
        <v>15</v>
      </c>
      <c r="C4" s="11">
        <v>45731</v>
      </c>
      <c r="D4" s="11"/>
      <c r="E4" s="96"/>
      <c r="F4" s="103"/>
      <c r="G4" s="96"/>
    </row>
    <row r="5" spans="1:8" ht="15" thickBot="1">
      <c r="A5" s="25"/>
      <c r="B5" s="27"/>
      <c r="C5" s="28"/>
      <c r="D5" s="28"/>
      <c r="E5" s="96"/>
      <c r="F5" s="103"/>
      <c r="G5" s="96"/>
    </row>
    <row r="6" spans="1:8" ht="14.25" customHeight="1" thickBot="1">
      <c r="A6" s="25"/>
      <c r="B6" s="27" t="s">
        <v>34</v>
      </c>
      <c r="C6" s="122" t="s">
        <v>42</v>
      </c>
      <c r="D6" s="122"/>
      <c r="E6" s="123"/>
      <c r="F6" s="103"/>
      <c r="G6" s="96"/>
    </row>
    <row r="7" spans="1:8">
      <c r="A7" s="25"/>
      <c r="B7" s="27" t="s">
        <v>35</v>
      </c>
      <c r="C7" s="122" t="s">
        <v>43</v>
      </c>
      <c r="D7" s="122"/>
      <c r="E7" s="123"/>
      <c r="F7" s="103"/>
      <c r="G7" s="96"/>
    </row>
    <row r="8" spans="1:8">
      <c r="A8" s="25"/>
      <c r="B8" s="27"/>
      <c r="C8" s="25"/>
      <c r="D8" s="25"/>
      <c r="E8" s="96"/>
      <c r="F8" s="103"/>
      <c r="G8" s="96"/>
    </row>
    <row r="9" spans="1:8">
      <c r="A9" s="25"/>
      <c r="B9" s="19"/>
      <c r="C9" s="19"/>
      <c r="D9" s="19"/>
      <c r="E9" s="61"/>
      <c r="F9" s="103"/>
      <c r="G9" s="96"/>
    </row>
    <row r="10" spans="1:8">
      <c r="B10" s="5" t="s">
        <v>24</v>
      </c>
    </row>
    <row r="11" spans="1:8" s="33" customFormat="1" ht="25.5">
      <c r="B11" s="42" t="s">
        <v>12</v>
      </c>
      <c r="C11" s="43" t="s">
        <v>25</v>
      </c>
      <c r="D11" s="43" t="s">
        <v>8</v>
      </c>
      <c r="E11" s="44" t="s">
        <v>9</v>
      </c>
      <c r="F11" s="43" t="s">
        <v>14</v>
      </c>
      <c r="G11" s="44" t="s">
        <v>13</v>
      </c>
      <c r="H11" s="76" t="s">
        <v>26</v>
      </c>
    </row>
    <row r="12" spans="1:8" s="34" customFormat="1" ht="38.25">
      <c r="B12" s="35">
        <v>45731</v>
      </c>
      <c r="C12" s="36" t="s">
        <v>40</v>
      </c>
      <c r="D12" s="39"/>
      <c r="E12" s="95" t="s">
        <v>62</v>
      </c>
      <c r="F12" s="105" t="s">
        <v>44</v>
      </c>
      <c r="G12" s="95" t="s">
        <v>277</v>
      </c>
      <c r="H12" s="120" t="s">
        <v>327</v>
      </c>
    </row>
    <row r="13" spans="1:8" s="33" customFormat="1" ht="38.25">
      <c r="B13" s="35">
        <v>45731</v>
      </c>
      <c r="C13" s="38" t="s">
        <v>40</v>
      </c>
      <c r="D13" s="37"/>
      <c r="E13" s="95" t="s">
        <v>349</v>
      </c>
      <c r="F13" s="105" t="s">
        <v>44</v>
      </c>
      <c r="G13" s="95" t="s">
        <v>277</v>
      </c>
      <c r="H13" s="121" t="s">
        <v>522</v>
      </c>
    </row>
    <row r="14" spans="1:8" s="33" customFormat="1" ht="38.25">
      <c r="B14" s="35">
        <v>45731</v>
      </c>
      <c r="C14" s="36" t="s">
        <v>40</v>
      </c>
      <c r="D14" s="39"/>
      <c r="E14" s="95" t="s">
        <v>97</v>
      </c>
      <c r="F14" s="105" t="s">
        <v>44</v>
      </c>
      <c r="G14" s="95" t="s">
        <v>277</v>
      </c>
      <c r="H14" s="121" t="s">
        <v>523</v>
      </c>
    </row>
    <row r="15" spans="1:8" s="33" customFormat="1" ht="38.25">
      <c r="B15" s="35">
        <v>45738</v>
      </c>
      <c r="C15" s="36" t="s">
        <v>40</v>
      </c>
      <c r="D15" s="39"/>
      <c r="E15" s="95" t="s">
        <v>360</v>
      </c>
      <c r="F15" s="105" t="s">
        <v>44</v>
      </c>
      <c r="G15" s="95" t="s">
        <v>277</v>
      </c>
      <c r="H15" s="121" t="s">
        <v>522</v>
      </c>
    </row>
    <row r="16" spans="1:8" s="33" customFormat="1" ht="38.25">
      <c r="B16" s="35">
        <v>45738</v>
      </c>
      <c r="C16" s="36" t="s">
        <v>40</v>
      </c>
      <c r="D16" s="39"/>
      <c r="E16" s="95" t="s">
        <v>77</v>
      </c>
      <c r="F16" s="105" t="s">
        <v>44</v>
      </c>
      <c r="G16" s="95" t="s">
        <v>277</v>
      </c>
      <c r="H16" s="121" t="s">
        <v>522</v>
      </c>
    </row>
    <row r="17" spans="2:8" s="33" customFormat="1" ht="38.25">
      <c r="B17" s="35">
        <v>45738</v>
      </c>
      <c r="C17" s="36" t="s">
        <v>40</v>
      </c>
      <c r="D17" s="39"/>
      <c r="E17" s="95" t="s">
        <v>361</v>
      </c>
      <c r="F17" s="105" t="s">
        <v>44</v>
      </c>
      <c r="G17" s="95" t="s">
        <v>277</v>
      </c>
      <c r="H17" s="121" t="s">
        <v>522</v>
      </c>
    </row>
    <row r="18" spans="2:8" s="33" customFormat="1" ht="38.25">
      <c r="B18" s="35">
        <v>45738</v>
      </c>
      <c r="C18" s="36" t="s">
        <v>40</v>
      </c>
      <c r="D18" s="39"/>
      <c r="E18" s="95" t="s">
        <v>186</v>
      </c>
      <c r="F18" s="105" t="s">
        <v>44</v>
      </c>
      <c r="G18" s="95" t="s">
        <v>277</v>
      </c>
      <c r="H18" s="121" t="s">
        <v>522</v>
      </c>
    </row>
    <row r="19" spans="2:8" s="33" customFormat="1" ht="38.25">
      <c r="B19" s="35">
        <v>45738</v>
      </c>
      <c r="C19" s="36" t="s">
        <v>40</v>
      </c>
      <c r="D19" s="39"/>
      <c r="E19" s="95" t="s">
        <v>189</v>
      </c>
      <c r="F19" s="105" t="s">
        <v>44</v>
      </c>
      <c r="G19" s="95" t="s">
        <v>277</v>
      </c>
      <c r="H19" s="121" t="s">
        <v>522</v>
      </c>
    </row>
    <row r="20" spans="2:8" s="33" customFormat="1" ht="38.25">
      <c r="B20" s="35">
        <v>45738</v>
      </c>
      <c r="C20" s="36" t="s">
        <v>40</v>
      </c>
      <c r="D20" s="39"/>
      <c r="E20" s="95" t="s">
        <v>78</v>
      </c>
      <c r="F20" s="105" t="s">
        <v>44</v>
      </c>
      <c r="G20" s="95" t="s">
        <v>277</v>
      </c>
      <c r="H20" s="121" t="s">
        <v>522</v>
      </c>
    </row>
    <row r="21" spans="2:8" s="33" customFormat="1" ht="38.25">
      <c r="B21" s="35">
        <v>45738</v>
      </c>
      <c r="C21" s="36" t="s">
        <v>40</v>
      </c>
      <c r="D21" s="39"/>
      <c r="E21" s="95" t="s">
        <v>57</v>
      </c>
      <c r="F21" s="105" t="s">
        <v>44</v>
      </c>
      <c r="G21" s="95" t="s">
        <v>277</v>
      </c>
      <c r="H21" s="121" t="s">
        <v>522</v>
      </c>
    </row>
    <row r="22" spans="2:8" s="33" customFormat="1" ht="38.25">
      <c r="B22" s="35">
        <v>45738</v>
      </c>
      <c r="C22" s="36" t="s">
        <v>40</v>
      </c>
      <c r="D22" s="39"/>
      <c r="E22" s="95" t="s">
        <v>58</v>
      </c>
      <c r="F22" s="105" t="s">
        <v>44</v>
      </c>
      <c r="G22" s="95" t="s">
        <v>277</v>
      </c>
      <c r="H22" s="121" t="s">
        <v>522</v>
      </c>
    </row>
    <row r="23" spans="2:8" s="33" customFormat="1" ht="38.25">
      <c r="B23" s="35">
        <v>45738</v>
      </c>
      <c r="C23" s="36" t="s">
        <v>40</v>
      </c>
      <c r="D23" s="39"/>
      <c r="E23" s="95" t="s">
        <v>59</v>
      </c>
      <c r="F23" s="105" t="s">
        <v>44</v>
      </c>
      <c r="G23" s="95" t="s">
        <v>277</v>
      </c>
      <c r="H23" s="121" t="s">
        <v>522</v>
      </c>
    </row>
    <row r="24" spans="2:8" s="33" customFormat="1" ht="38.25">
      <c r="B24" s="35">
        <v>45738</v>
      </c>
      <c r="C24" s="36" t="s">
        <v>40</v>
      </c>
      <c r="D24" s="39"/>
      <c r="E24" s="95" t="s">
        <v>60</v>
      </c>
      <c r="F24" s="105" t="s">
        <v>44</v>
      </c>
      <c r="G24" s="95" t="s">
        <v>277</v>
      </c>
      <c r="H24" s="121" t="s">
        <v>522</v>
      </c>
    </row>
    <row r="25" spans="2:8" s="33" customFormat="1" ht="38.25">
      <c r="B25" s="35">
        <v>45738</v>
      </c>
      <c r="C25" s="36" t="s">
        <v>85</v>
      </c>
      <c r="D25" s="94"/>
      <c r="E25" s="95" t="s">
        <v>70</v>
      </c>
      <c r="F25" s="105" t="s">
        <v>44</v>
      </c>
      <c r="G25" s="95" t="s">
        <v>277</v>
      </c>
      <c r="H25" s="120" t="s">
        <v>327</v>
      </c>
    </row>
    <row r="26" spans="2:8" s="33" customFormat="1" ht="38.25">
      <c r="B26" s="35">
        <v>45738</v>
      </c>
      <c r="C26" s="36" t="s">
        <v>85</v>
      </c>
      <c r="D26" s="94"/>
      <c r="E26" s="99" t="s">
        <v>61</v>
      </c>
      <c r="F26" s="105" t="s">
        <v>44</v>
      </c>
      <c r="G26" s="95" t="s">
        <v>277</v>
      </c>
      <c r="H26" s="121" t="s">
        <v>522</v>
      </c>
    </row>
    <row r="27" spans="2:8" s="33" customFormat="1" ht="38.25">
      <c r="B27" s="35">
        <v>45738</v>
      </c>
      <c r="C27" s="36" t="s">
        <v>40</v>
      </c>
      <c r="D27" s="94"/>
      <c r="E27" s="99" t="s">
        <v>166</v>
      </c>
      <c r="F27" s="105" t="s">
        <v>44</v>
      </c>
      <c r="G27" s="95" t="s">
        <v>277</v>
      </c>
      <c r="H27" s="121" t="s">
        <v>327</v>
      </c>
    </row>
    <row r="28" spans="2:8" s="33" customFormat="1" ht="38.25">
      <c r="B28" s="35">
        <v>45738</v>
      </c>
      <c r="C28" s="36" t="s">
        <v>40</v>
      </c>
      <c r="D28" s="94"/>
      <c r="E28" s="99" t="s">
        <v>167</v>
      </c>
      <c r="F28" s="105" t="s">
        <v>44</v>
      </c>
      <c r="G28" s="95" t="s">
        <v>277</v>
      </c>
      <c r="H28" s="121" t="s">
        <v>327</v>
      </c>
    </row>
    <row r="29" spans="2:8" s="33" customFormat="1" ht="38.25">
      <c r="B29" s="35">
        <v>45738</v>
      </c>
      <c r="C29" s="36" t="s">
        <v>40</v>
      </c>
      <c r="D29" s="94"/>
      <c r="E29" s="99" t="s">
        <v>74</v>
      </c>
      <c r="F29" s="105" t="s">
        <v>44</v>
      </c>
      <c r="G29" s="95" t="s">
        <v>277</v>
      </c>
      <c r="H29" s="121" t="s">
        <v>327</v>
      </c>
    </row>
    <row r="30" spans="2:8" s="33" customFormat="1" ht="38.25">
      <c r="B30" s="35">
        <v>45738</v>
      </c>
      <c r="C30" s="36" t="s">
        <v>40</v>
      </c>
      <c r="D30" s="94"/>
      <c r="E30" s="99" t="s">
        <v>75</v>
      </c>
      <c r="F30" s="105" t="s">
        <v>44</v>
      </c>
      <c r="G30" s="95" t="s">
        <v>277</v>
      </c>
      <c r="H30" s="121" t="s">
        <v>327</v>
      </c>
    </row>
    <row r="31" spans="2:8" s="33" customFormat="1" ht="38.25">
      <c r="B31" s="35">
        <v>45738</v>
      </c>
      <c r="C31" s="36" t="s">
        <v>40</v>
      </c>
      <c r="D31" s="94"/>
      <c r="E31" s="99" t="s">
        <v>168</v>
      </c>
      <c r="F31" s="105" t="s">
        <v>44</v>
      </c>
      <c r="G31" s="95" t="s">
        <v>277</v>
      </c>
      <c r="H31" s="121" t="s">
        <v>327</v>
      </c>
    </row>
    <row r="32" spans="2:8" s="33" customFormat="1" ht="38.25">
      <c r="B32" s="35">
        <v>45738</v>
      </c>
      <c r="C32" s="36" t="s">
        <v>40</v>
      </c>
      <c r="D32" s="94"/>
      <c r="E32" s="99" t="s">
        <v>280</v>
      </c>
      <c r="F32" s="105" t="s">
        <v>44</v>
      </c>
      <c r="G32" s="95" t="s">
        <v>277</v>
      </c>
      <c r="H32" s="121" t="s">
        <v>327</v>
      </c>
    </row>
    <row r="33" spans="2:8" s="33" customFormat="1" ht="38.25">
      <c r="B33" s="35">
        <v>45738</v>
      </c>
      <c r="C33" s="36" t="s">
        <v>40</v>
      </c>
      <c r="D33" s="94"/>
      <c r="E33" s="99" t="s">
        <v>76</v>
      </c>
      <c r="F33" s="105" t="s">
        <v>44</v>
      </c>
      <c r="G33" s="95" t="s">
        <v>277</v>
      </c>
      <c r="H33" s="121" t="s">
        <v>524</v>
      </c>
    </row>
    <row r="34" spans="2:8" s="33" customFormat="1" ht="38.25">
      <c r="B34" s="35">
        <v>45744</v>
      </c>
      <c r="C34" s="36" t="s">
        <v>40</v>
      </c>
      <c r="D34" s="94"/>
      <c r="E34" s="99" t="s">
        <v>86</v>
      </c>
      <c r="F34" s="105" t="s">
        <v>44</v>
      </c>
      <c r="G34" s="95" t="s">
        <v>277</v>
      </c>
      <c r="H34" s="121" t="s">
        <v>523</v>
      </c>
    </row>
    <row r="35" spans="2:8" s="33" customFormat="1" ht="38.25">
      <c r="B35" s="35">
        <v>45744</v>
      </c>
      <c r="C35" s="36" t="s">
        <v>40</v>
      </c>
      <c r="D35" s="94"/>
      <c r="E35" s="99" t="s">
        <v>87</v>
      </c>
      <c r="F35" s="105" t="s">
        <v>44</v>
      </c>
      <c r="G35" s="95" t="s">
        <v>277</v>
      </c>
      <c r="H35" s="121" t="s">
        <v>523</v>
      </c>
    </row>
    <row r="36" spans="2:8" s="33" customFormat="1" ht="38.25">
      <c r="B36" s="35">
        <v>45744</v>
      </c>
      <c r="C36" s="36" t="s">
        <v>40</v>
      </c>
      <c r="D36" s="94"/>
      <c r="E36" s="99" t="s">
        <v>88</v>
      </c>
      <c r="F36" s="105" t="s">
        <v>44</v>
      </c>
      <c r="G36" s="95" t="s">
        <v>277</v>
      </c>
      <c r="H36" s="121" t="s">
        <v>523</v>
      </c>
    </row>
    <row r="37" spans="2:8" s="33" customFormat="1" ht="38.25">
      <c r="B37" s="35">
        <v>45744</v>
      </c>
      <c r="C37" s="36" t="s">
        <v>40</v>
      </c>
      <c r="D37" s="94"/>
      <c r="E37" s="99" t="s">
        <v>89</v>
      </c>
      <c r="F37" s="105" t="s">
        <v>44</v>
      </c>
      <c r="G37" s="95" t="s">
        <v>277</v>
      </c>
      <c r="H37" s="121" t="s">
        <v>523</v>
      </c>
    </row>
    <row r="38" spans="2:8" s="33" customFormat="1" ht="38.25">
      <c r="B38" s="35">
        <v>45744</v>
      </c>
      <c r="C38" s="36" t="s">
        <v>40</v>
      </c>
      <c r="D38" s="94"/>
      <c r="E38" s="99" t="s">
        <v>90</v>
      </c>
      <c r="F38" s="105" t="s">
        <v>44</v>
      </c>
      <c r="G38" s="95" t="s">
        <v>277</v>
      </c>
      <c r="H38" s="121" t="s">
        <v>523</v>
      </c>
    </row>
    <row r="39" spans="2:8" s="33" customFormat="1" ht="38.25">
      <c r="B39" s="35">
        <v>45744</v>
      </c>
      <c r="C39" s="36" t="s">
        <v>40</v>
      </c>
      <c r="D39" s="94"/>
      <c r="E39" s="99" t="s">
        <v>91</v>
      </c>
      <c r="F39" s="105" t="s">
        <v>44</v>
      </c>
      <c r="G39" s="95" t="s">
        <v>277</v>
      </c>
      <c r="H39" s="121" t="s">
        <v>523</v>
      </c>
    </row>
    <row r="40" spans="2:8" s="33" customFormat="1" ht="38.25">
      <c r="B40" s="35">
        <v>45744</v>
      </c>
      <c r="C40" s="36" t="s">
        <v>40</v>
      </c>
      <c r="D40" s="94"/>
      <c r="E40" s="99" t="s">
        <v>108</v>
      </c>
      <c r="F40" s="105" t="s">
        <v>44</v>
      </c>
      <c r="G40" s="95" t="s">
        <v>277</v>
      </c>
      <c r="H40" s="100"/>
    </row>
    <row r="41" spans="2:8" s="33" customFormat="1" ht="38.25">
      <c r="B41" s="35">
        <v>45745</v>
      </c>
      <c r="C41" s="36" t="s">
        <v>106</v>
      </c>
      <c r="D41" s="94"/>
      <c r="E41" s="99" t="s">
        <v>102</v>
      </c>
      <c r="F41" s="105" t="s">
        <v>44</v>
      </c>
      <c r="G41" s="95" t="s">
        <v>277</v>
      </c>
      <c r="H41" s="100"/>
    </row>
    <row r="42" spans="2:8" s="33" customFormat="1" ht="38.25">
      <c r="B42" s="35">
        <v>45745</v>
      </c>
      <c r="C42" s="36" t="s">
        <v>40</v>
      </c>
      <c r="D42" s="94"/>
      <c r="E42" s="99" t="s">
        <v>98</v>
      </c>
      <c r="F42" s="105" t="s">
        <v>44</v>
      </c>
      <c r="G42" s="95" t="s">
        <v>277</v>
      </c>
      <c r="H42" s="100"/>
    </row>
    <row r="43" spans="2:8" s="33" customFormat="1" ht="38.25">
      <c r="B43" s="35">
        <v>45745</v>
      </c>
      <c r="C43" s="36" t="s">
        <v>40</v>
      </c>
      <c r="D43" s="94"/>
      <c r="E43" s="99" t="s">
        <v>99</v>
      </c>
      <c r="F43" s="105" t="s">
        <v>44</v>
      </c>
      <c r="G43" s="95" t="s">
        <v>277</v>
      </c>
      <c r="H43" s="100"/>
    </row>
    <row r="44" spans="2:8" s="33" customFormat="1" ht="38.25">
      <c r="B44" s="35">
        <v>45745</v>
      </c>
      <c r="C44" s="36" t="s">
        <v>40</v>
      </c>
      <c r="D44" s="94"/>
      <c r="E44" s="99" t="s">
        <v>100</v>
      </c>
      <c r="F44" s="105" t="s">
        <v>44</v>
      </c>
      <c r="G44" s="95" t="s">
        <v>277</v>
      </c>
      <c r="H44" s="100"/>
    </row>
    <row r="45" spans="2:8" s="33" customFormat="1" ht="38.25">
      <c r="B45" s="35">
        <v>45745</v>
      </c>
      <c r="C45" s="36" t="s">
        <v>40</v>
      </c>
      <c r="D45" s="94"/>
      <c r="E45" s="99" t="s">
        <v>101</v>
      </c>
      <c r="F45" s="105" t="s">
        <v>44</v>
      </c>
      <c r="G45" s="95" t="s">
        <v>277</v>
      </c>
      <c r="H45" s="100"/>
    </row>
    <row r="46" spans="2:8" s="33" customFormat="1" ht="38.25">
      <c r="B46" s="35">
        <v>45746</v>
      </c>
      <c r="C46" s="36" t="s">
        <v>40</v>
      </c>
      <c r="D46" s="94"/>
      <c r="E46" s="99" t="s">
        <v>110</v>
      </c>
      <c r="F46" s="105" t="s">
        <v>44</v>
      </c>
      <c r="G46" s="95" t="s">
        <v>277</v>
      </c>
      <c r="H46" s="100"/>
    </row>
    <row r="47" spans="2:8" s="33" customFormat="1" ht="38.25">
      <c r="B47" s="35">
        <v>45746</v>
      </c>
      <c r="C47" s="36" t="s">
        <v>40</v>
      </c>
      <c r="D47" s="94"/>
      <c r="E47" s="99" t="s">
        <v>111</v>
      </c>
      <c r="F47" s="105" t="s">
        <v>44</v>
      </c>
      <c r="G47" s="95" t="s">
        <v>277</v>
      </c>
      <c r="H47" s="100"/>
    </row>
    <row r="48" spans="2:8" s="33" customFormat="1" ht="38.25">
      <c r="B48" s="35">
        <v>45749</v>
      </c>
      <c r="C48" s="36" t="s">
        <v>40</v>
      </c>
      <c r="D48" s="94"/>
      <c r="E48" s="99" t="s">
        <v>129</v>
      </c>
      <c r="F48" s="105" t="s">
        <v>44</v>
      </c>
      <c r="G48" s="95" t="s">
        <v>277</v>
      </c>
      <c r="H48" s="100"/>
    </row>
    <row r="49" spans="2:8" s="33" customFormat="1" ht="38.25">
      <c r="B49" s="35">
        <v>45749</v>
      </c>
      <c r="C49" s="36" t="s">
        <v>40</v>
      </c>
      <c r="D49" s="94"/>
      <c r="E49" s="99" t="s">
        <v>131</v>
      </c>
      <c r="F49" s="105" t="s">
        <v>44</v>
      </c>
      <c r="G49" s="95" t="s">
        <v>277</v>
      </c>
      <c r="H49" s="100"/>
    </row>
    <row r="50" spans="2:8" s="33" customFormat="1" ht="38.25">
      <c r="B50" s="35">
        <v>45749</v>
      </c>
      <c r="C50" s="36" t="s">
        <v>40</v>
      </c>
      <c r="D50" s="94"/>
      <c r="E50" s="99" t="s">
        <v>135</v>
      </c>
      <c r="F50" s="105" t="s">
        <v>44</v>
      </c>
      <c r="G50" s="95" t="s">
        <v>277</v>
      </c>
      <c r="H50" s="100"/>
    </row>
    <row r="51" spans="2:8" s="33" customFormat="1" ht="38.25">
      <c r="B51" s="35">
        <v>45750</v>
      </c>
      <c r="C51" s="36" t="s">
        <v>106</v>
      </c>
      <c r="D51" s="94"/>
      <c r="E51" s="99" t="s">
        <v>117</v>
      </c>
      <c r="F51" s="105" t="s">
        <v>44</v>
      </c>
      <c r="G51" s="95" t="s">
        <v>277</v>
      </c>
      <c r="H51" s="100"/>
    </row>
    <row r="52" spans="2:8" s="33" customFormat="1" ht="38.25">
      <c r="B52" s="35">
        <v>45750</v>
      </c>
      <c r="C52" s="36" t="s">
        <v>106</v>
      </c>
      <c r="D52" s="94"/>
      <c r="E52" s="99" t="s">
        <v>118</v>
      </c>
      <c r="F52" s="105" t="s">
        <v>44</v>
      </c>
      <c r="G52" s="95" t="s">
        <v>277</v>
      </c>
      <c r="H52" s="100"/>
    </row>
    <row r="53" spans="2:8" s="33" customFormat="1" ht="38.25">
      <c r="B53" s="35">
        <v>45750</v>
      </c>
      <c r="C53" s="36" t="s">
        <v>40</v>
      </c>
      <c r="D53" s="94"/>
      <c r="E53" s="99" t="s">
        <v>119</v>
      </c>
      <c r="F53" s="105" t="s">
        <v>44</v>
      </c>
      <c r="G53" s="95" t="s">
        <v>277</v>
      </c>
      <c r="H53" s="100"/>
    </row>
    <row r="54" spans="2:8" s="33" customFormat="1" ht="38.25">
      <c r="B54" s="35">
        <v>45750</v>
      </c>
      <c r="C54" s="36" t="s">
        <v>106</v>
      </c>
      <c r="D54" s="94"/>
      <c r="E54" s="99" t="s">
        <v>130</v>
      </c>
      <c r="F54" s="105" t="s">
        <v>44</v>
      </c>
      <c r="G54" s="95" t="s">
        <v>277</v>
      </c>
      <c r="H54" s="100"/>
    </row>
    <row r="55" spans="2:8" s="33" customFormat="1" ht="38.25">
      <c r="B55" s="35">
        <v>45750</v>
      </c>
      <c r="C55" s="36" t="s">
        <v>106</v>
      </c>
      <c r="D55" s="94"/>
      <c r="E55" s="99" t="s">
        <v>132</v>
      </c>
      <c r="F55" s="105" t="s">
        <v>44</v>
      </c>
      <c r="G55" s="95" t="s">
        <v>277</v>
      </c>
      <c r="H55" s="100"/>
    </row>
    <row r="56" spans="2:8" s="33" customFormat="1" ht="38.25">
      <c r="B56" s="35">
        <v>45750</v>
      </c>
      <c r="C56" s="36" t="s">
        <v>40</v>
      </c>
      <c r="D56" s="94"/>
      <c r="E56" s="99" t="s">
        <v>133</v>
      </c>
      <c r="F56" s="105" t="s">
        <v>44</v>
      </c>
      <c r="G56" s="95" t="s">
        <v>277</v>
      </c>
      <c r="H56" s="100"/>
    </row>
    <row r="57" spans="2:8" s="33" customFormat="1" ht="38.25">
      <c r="B57" s="35">
        <v>45750</v>
      </c>
      <c r="C57" s="36" t="s">
        <v>106</v>
      </c>
      <c r="D57" s="94"/>
      <c r="E57" s="99" t="s">
        <v>134</v>
      </c>
      <c r="F57" s="105" t="s">
        <v>44</v>
      </c>
      <c r="G57" s="95" t="s">
        <v>277</v>
      </c>
      <c r="H57" s="100"/>
    </row>
    <row r="58" spans="2:8" s="33" customFormat="1" ht="38.25">
      <c r="B58" s="35">
        <v>45751</v>
      </c>
      <c r="C58" s="36" t="s">
        <v>40</v>
      </c>
      <c r="D58" s="94"/>
      <c r="E58" s="99" t="s">
        <v>139</v>
      </c>
      <c r="F58" s="105" t="s">
        <v>44</v>
      </c>
      <c r="G58" s="95" t="s">
        <v>277</v>
      </c>
      <c r="H58" s="100"/>
    </row>
    <row r="59" spans="2:8" s="33" customFormat="1" ht="38.25">
      <c r="B59" s="35">
        <v>45751</v>
      </c>
      <c r="C59" s="36" t="s">
        <v>40</v>
      </c>
      <c r="D59" s="94"/>
      <c r="E59" s="99" t="s">
        <v>140</v>
      </c>
      <c r="F59" s="105" t="s">
        <v>44</v>
      </c>
      <c r="G59" s="95" t="s">
        <v>277</v>
      </c>
      <c r="H59" s="100"/>
    </row>
    <row r="60" spans="2:8" s="33" customFormat="1" ht="38.25">
      <c r="B60" s="35">
        <v>45751</v>
      </c>
      <c r="C60" s="36" t="s">
        <v>40</v>
      </c>
      <c r="D60" s="94"/>
      <c r="E60" s="99" t="s">
        <v>141</v>
      </c>
      <c r="F60" s="105" t="s">
        <v>44</v>
      </c>
      <c r="G60" s="95" t="s">
        <v>277</v>
      </c>
      <c r="H60" s="100"/>
    </row>
    <row r="61" spans="2:8" s="33" customFormat="1" ht="38.25">
      <c r="B61" s="35">
        <v>45755</v>
      </c>
      <c r="C61" s="36" t="s">
        <v>40</v>
      </c>
      <c r="D61" s="94"/>
      <c r="E61" s="99" t="s">
        <v>156</v>
      </c>
      <c r="F61" s="105" t="s">
        <v>44</v>
      </c>
      <c r="G61" s="95" t="s">
        <v>277</v>
      </c>
      <c r="H61" s="100"/>
    </row>
    <row r="62" spans="2:8" s="33" customFormat="1" ht="38.25">
      <c r="B62" s="35">
        <v>45755</v>
      </c>
      <c r="C62" s="36" t="s">
        <v>40</v>
      </c>
      <c r="D62" s="94"/>
      <c r="E62" s="99" t="s">
        <v>157</v>
      </c>
      <c r="F62" s="105" t="s">
        <v>44</v>
      </c>
      <c r="G62" s="95" t="s">
        <v>277</v>
      </c>
      <c r="H62" s="100"/>
    </row>
    <row r="63" spans="2:8" s="33" customFormat="1" ht="38.25">
      <c r="B63" s="35">
        <v>45755</v>
      </c>
      <c r="C63" s="36" t="s">
        <v>40</v>
      </c>
      <c r="D63" s="94"/>
      <c r="E63" s="99" t="s">
        <v>158</v>
      </c>
      <c r="F63" s="105" t="s">
        <v>44</v>
      </c>
      <c r="G63" s="95" t="s">
        <v>277</v>
      </c>
      <c r="H63" s="100"/>
    </row>
    <row r="64" spans="2:8" s="33" customFormat="1" ht="38.25">
      <c r="B64" s="35">
        <v>45755</v>
      </c>
      <c r="C64" s="36" t="s">
        <v>40</v>
      </c>
      <c r="D64" s="94"/>
      <c r="E64" s="99" t="s">
        <v>159</v>
      </c>
      <c r="F64" s="105" t="s">
        <v>44</v>
      </c>
      <c r="G64" s="95" t="s">
        <v>277</v>
      </c>
      <c r="H64" s="100"/>
    </row>
    <row r="65" spans="2:8" s="33" customFormat="1" ht="38.25">
      <c r="B65" s="35">
        <v>45755</v>
      </c>
      <c r="C65" s="36" t="s">
        <v>40</v>
      </c>
      <c r="D65" s="94"/>
      <c r="E65" s="99" t="s">
        <v>160</v>
      </c>
      <c r="F65" s="105" t="s">
        <v>44</v>
      </c>
      <c r="G65" s="95" t="s">
        <v>277</v>
      </c>
      <c r="H65" s="100"/>
    </row>
    <row r="66" spans="2:8" s="33" customFormat="1" ht="38.25">
      <c r="B66" s="35">
        <v>45755</v>
      </c>
      <c r="C66" s="36" t="s">
        <v>40</v>
      </c>
      <c r="D66" s="94"/>
      <c r="E66" s="99" t="s">
        <v>161</v>
      </c>
      <c r="F66" s="105" t="s">
        <v>44</v>
      </c>
      <c r="G66" s="95" t="s">
        <v>277</v>
      </c>
      <c r="H66" s="100"/>
    </row>
    <row r="67" spans="2:8" s="33" customFormat="1" ht="38.25">
      <c r="B67" s="35">
        <v>45755</v>
      </c>
      <c r="C67" s="36" t="s">
        <v>40</v>
      </c>
      <c r="D67" s="94"/>
      <c r="E67" s="99" t="s">
        <v>162</v>
      </c>
      <c r="F67" s="105" t="s">
        <v>44</v>
      </c>
      <c r="G67" s="95" t="s">
        <v>277</v>
      </c>
      <c r="H67" s="100"/>
    </row>
    <row r="68" spans="2:8" s="33" customFormat="1" ht="38.25">
      <c r="B68" s="35">
        <v>45755</v>
      </c>
      <c r="C68" s="36" t="s">
        <v>40</v>
      </c>
      <c r="D68" s="94"/>
      <c r="E68" s="99" t="s">
        <v>173</v>
      </c>
      <c r="F68" s="105" t="s">
        <v>44</v>
      </c>
      <c r="G68" s="95" t="s">
        <v>277</v>
      </c>
      <c r="H68" s="100"/>
    </row>
    <row r="69" spans="2:8" s="33" customFormat="1" ht="38.25">
      <c r="B69" s="35">
        <v>45755</v>
      </c>
      <c r="C69" s="36" t="s">
        <v>40</v>
      </c>
      <c r="D69" s="94"/>
      <c r="E69" s="99" t="s">
        <v>174</v>
      </c>
      <c r="F69" s="105" t="s">
        <v>44</v>
      </c>
      <c r="G69" s="95" t="s">
        <v>277</v>
      </c>
      <c r="H69" s="100"/>
    </row>
    <row r="70" spans="2:8" s="33" customFormat="1" ht="38.25">
      <c r="B70" s="35">
        <v>45755</v>
      </c>
      <c r="C70" s="36" t="s">
        <v>40</v>
      </c>
      <c r="D70" s="94"/>
      <c r="E70" s="99" t="s">
        <v>175</v>
      </c>
      <c r="F70" s="105" t="s">
        <v>44</v>
      </c>
      <c r="G70" s="95" t="s">
        <v>277</v>
      </c>
      <c r="H70" s="100"/>
    </row>
    <row r="71" spans="2:8" s="33" customFormat="1" ht="38.25">
      <c r="B71" s="35">
        <v>45755</v>
      </c>
      <c r="C71" s="36" t="s">
        <v>40</v>
      </c>
      <c r="D71" s="94"/>
      <c r="E71" s="99" t="s">
        <v>163</v>
      </c>
      <c r="F71" s="105" t="s">
        <v>44</v>
      </c>
      <c r="G71" s="95" t="s">
        <v>277</v>
      </c>
      <c r="H71" s="100"/>
    </row>
    <row r="72" spans="2:8" s="33" customFormat="1" ht="38.25">
      <c r="B72" s="35">
        <v>45755</v>
      </c>
      <c r="C72" s="36" t="s">
        <v>40</v>
      </c>
      <c r="D72" s="94"/>
      <c r="E72" s="99" t="s">
        <v>164</v>
      </c>
      <c r="F72" s="105" t="s">
        <v>44</v>
      </c>
      <c r="G72" s="95" t="s">
        <v>277</v>
      </c>
      <c r="H72" s="100"/>
    </row>
    <row r="73" spans="2:8" s="33" customFormat="1" ht="38.25">
      <c r="B73" s="35">
        <v>45755</v>
      </c>
      <c r="C73" s="36" t="s">
        <v>40</v>
      </c>
      <c r="D73" s="94"/>
      <c r="E73" s="99" t="s">
        <v>165</v>
      </c>
      <c r="F73" s="105" t="s">
        <v>44</v>
      </c>
      <c r="G73" s="95" t="s">
        <v>277</v>
      </c>
      <c r="H73" s="100"/>
    </row>
    <row r="74" spans="2:8" s="33" customFormat="1" ht="38.25">
      <c r="B74" s="35">
        <v>45755</v>
      </c>
      <c r="C74" s="36" t="s">
        <v>106</v>
      </c>
      <c r="D74" s="94"/>
      <c r="E74" s="95" t="s">
        <v>70</v>
      </c>
      <c r="F74" s="105" t="s">
        <v>44</v>
      </c>
      <c r="G74" s="95" t="s">
        <v>277</v>
      </c>
      <c r="H74" s="100"/>
    </row>
    <row r="75" spans="2:8" s="33" customFormat="1" ht="38.25">
      <c r="B75" s="35">
        <v>45755</v>
      </c>
      <c r="C75" s="36" t="s">
        <v>106</v>
      </c>
      <c r="D75" s="94"/>
      <c r="E75" s="99" t="s">
        <v>169</v>
      </c>
      <c r="F75" s="105" t="s">
        <v>44</v>
      </c>
      <c r="G75" s="95" t="s">
        <v>277</v>
      </c>
      <c r="H75" s="100"/>
    </row>
    <row r="76" spans="2:8" s="33" customFormat="1" ht="38.25">
      <c r="B76" s="35">
        <v>45755</v>
      </c>
      <c r="C76" s="36" t="s">
        <v>85</v>
      </c>
      <c r="D76" s="94"/>
      <c r="E76" s="99" t="s">
        <v>170</v>
      </c>
      <c r="F76" s="105" t="s">
        <v>44</v>
      </c>
      <c r="G76" s="95" t="s">
        <v>277</v>
      </c>
      <c r="H76" s="100"/>
    </row>
    <row r="77" spans="2:8" s="33" customFormat="1" ht="38.25">
      <c r="B77" s="35">
        <v>45755</v>
      </c>
      <c r="C77" s="36" t="s">
        <v>85</v>
      </c>
      <c r="D77" s="94"/>
      <c r="E77" s="99" t="s">
        <v>171</v>
      </c>
      <c r="F77" s="105" t="s">
        <v>44</v>
      </c>
      <c r="G77" s="95" t="s">
        <v>277</v>
      </c>
      <c r="H77" s="100"/>
    </row>
    <row r="78" spans="2:8" s="33" customFormat="1" ht="38.25">
      <c r="B78" s="35">
        <v>45755</v>
      </c>
      <c r="C78" s="36" t="s">
        <v>85</v>
      </c>
      <c r="D78" s="94"/>
      <c r="E78" s="99" t="s">
        <v>172</v>
      </c>
      <c r="F78" s="105" t="s">
        <v>44</v>
      </c>
      <c r="G78" s="95" t="s">
        <v>277</v>
      </c>
      <c r="H78" s="100"/>
    </row>
    <row r="79" spans="2:8" s="33" customFormat="1" ht="38.25">
      <c r="B79" s="35">
        <v>45755</v>
      </c>
      <c r="C79" s="36" t="s">
        <v>40</v>
      </c>
      <c r="D79" s="94"/>
      <c r="E79" s="99" t="s">
        <v>144</v>
      </c>
      <c r="F79" s="105" t="s">
        <v>44</v>
      </c>
      <c r="G79" s="95" t="s">
        <v>277</v>
      </c>
      <c r="H79" s="100"/>
    </row>
    <row r="80" spans="2:8" s="33" customFormat="1" ht="38.25">
      <c r="B80" s="35">
        <v>45755</v>
      </c>
      <c r="C80" s="36" t="s">
        <v>40</v>
      </c>
      <c r="D80" s="94"/>
      <c r="E80" s="99" t="s">
        <v>179</v>
      </c>
      <c r="F80" s="105" t="s">
        <v>44</v>
      </c>
      <c r="G80" s="95" t="s">
        <v>277</v>
      </c>
      <c r="H80" s="100"/>
    </row>
    <row r="81" spans="2:8" s="33" customFormat="1" ht="38.25">
      <c r="B81" s="35">
        <v>45755</v>
      </c>
      <c r="C81" s="36" t="s">
        <v>40</v>
      </c>
      <c r="D81" s="94"/>
      <c r="E81" s="99" t="s">
        <v>178</v>
      </c>
      <c r="F81" s="105" t="s">
        <v>44</v>
      </c>
      <c r="G81" s="95" t="s">
        <v>277</v>
      </c>
      <c r="H81" s="100"/>
    </row>
    <row r="82" spans="2:8" s="33" customFormat="1" ht="38.25">
      <c r="B82" s="35">
        <v>45755</v>
      </c>
      <c r="C82" s="36" t="s">
        <v>40</v>
      </c>
      <c r="D82" s="94"/>
      <c r="E82" s="99" t="s">
        <v>177</v>
      </c>
      <c r="F82" s="105" t="s">
        <v>44</v>
      </c>
      <c r="G82" s="95" t="s">
        <v>277</v>
      </c>
      <c r="H82" s="100"/>
    </row>
    <row r="83" spans="2:8" s="33" customFormat="1" ht="38.25">
      <c r="B83" s="35">
        <v>45755</v>
      </c>
      <c r="C83" s="36" t="s">
        <v>40</v>
      </c>
      <c r="D83" s="94"/>
      <c r="E83" s="99" t="s">
        <v>176</v>
      </c>
      <c r="F83" s="105" t="s">
        <v>44</v>
      </c>
      <c r="G83" s="95" t="s">
        <v>277</v>
      </c>
      <c r="H83" s="100"/>
    </row>
    <row r="84" spans="2:8" s="33" customFormat="1" ht="38.25">
      <c r="B84" s="35">
        <v>45756</v>
      </c>
      <c r="C84" s="36" t="s">
        <v>291</v>
      </c>
      <c r="D84" s="94"/>
      <c r="E84" s="99" t="s">
        <v>350</v>
      </c>
      <c r="F84" s="105" t="s">
        <v>44</v>
      </c>
      <c r="G84" s="95" t="s">
        <v>277</v>
      </c>
      <c r="H84" s="100"/>
    </row>
    <row r="85" spans="2:8" s="33" customFormat="1" ht="38.25">
      <c r="B85" s="35">
        <v>45756</v>
      </c>
      <c r="C85" s="114" t="s">
        <v>40</v>
      </c>
      <c r="D85" s="94"/>
      <c r="E85" s="99" t="s">
        <v>351</v>
      </c>
      <c r="F85" s="105" t="s">
        <v>44</v>
      </c>
      <c r="G85" s="95" t="s">
        <v>277</v>
      </c>
      <c r="H85" s="100"/>
    </row>
    <row r="86" spans="2:8" s="33" customFormat="1" ht="38.25">
      <c r="B86" s="35">
        <v>45756</v>
      </c>
      <c r="C86" s="114" t="s">
        <v>85</v>
      </c>
      <c r="D86" s="94"/>
      <c r="E86" s="99" t="s">
        <v>181</v>
      </c>
      <c r="F86" s="105" t="s">
        <v>44</v>
      </c>
      <c r="G86" s="95" t="s">
        <v>277</v>
      </c>
      <c r="H86" s="100"/>
    </row>
    <row r="87" spans="2:8" s="33" customFormat="1" ht="38.25">
      <c r="B87" s="35">
        <v>45756</v>
      </c>
      <c r="C87" s="114" t="s">
        <v>40</v>
      </c>
      <c r="D87" s="94"/>
      <c r="E87" s="99" t="s">
        <v>182</v>
      </c>
      <c r="F87" s="105" t="s">
        <v>44</v>
      </c>
      <c r="G87" s="95" t="s">
        <v>277</v>
      </c>
      <c r="H87" s="100"/>
    </row>
    <row r="88" spans="2:8" s="33" customFormat="1" ht="38.25">
      <c r="B88" s="35">
        <v>45756</v>
      </c>
      <c r="C88" s="114" t="s">
        <v>85</v>
      </c>
      <c r="D88" s="94"/>
      <c r="E88" s="99" t="s">
        <v>184</v>
      </c>
      <c r="F88" s="105" t="s">
        <v>44</v>
      </c>
      <c r="G88" s="95" t="s">
        <v>277</v>
      </c>
      <c r="H88" s="100"/>
    </row>
    <row r="89" spans="2:8" s="33" customFormat="1" ht="38.25">
      <c r="B89" s="35">
        <v>45756</v>
      </c>
      <c r="C89" s="114" t="s">
        <v>40</v>
      </c>
      <c r="D89" s="94"/>
      <c r="E89" s="99" t="s">
        <v>183</v>
      </c>
      <c r="F89" s="105" t="s">
        <v>44</v>
      </c>
      <c r="G89" s="95" t="s">
        <v>277</v>
      </c>
      <c r="H89" s="100"/>
    </row>
    <row r="90" spans="2:8" s="33" customFormat="1" ht="38.25">
      <c r="B90" s="35">
        <v>45756</v>
      </c>
      <c r="C90" s="114" t="s">
        <v>40</v>
      </c>
      <c r="D90" s="94"/>
      <c r="E90" s="99" t="s">
        <v>188</v>
      </c>
      <c r="F90" s="105" t="s">
        <v>44</v>
      </c>
      <c r="G90" s="95" t="s">
        <v>277</v>
      </c>
      <c r="H90" s="100"/>
    </row>
    <row r="91" spans="2:8" s="33" customFormat="1" ht="38.25">
      <c r="B91" s="35">
        <v>45756</v>
      </c>
      <c r="C91" s="114" t="s">
        <v>40</v>
      </c>
      <c r="D91" s="94"/>
      <c r="E91" s="99" t="s">
        <v>190</v>
      </c>
      <c r="F91" s="105" t="s">
        <v>44</v>
      </c>
      <c r="G91" s="95" t="s">
        <v>277</v>
      </c>
      <c r="H91" s="100"/>
    </row>
    <row r="92" spans="2:8" s="33" customFormat="1" ht="38.25">
      <c r="B92" s="35">
        <v>45756</v>
      </c>
      <c r="C92" s="114" t="s">
        <v>40</v>
      </c>
      <c r="D92" s="94"/>
      <c r="E92" s="99" t="s">
        <v>191</v>
      </c>
      <c r="F92" s="105" t="s">
        <v>44</v>
      </c>
      <c r="G92" s="95" t="s">
        <v>277</v>
      </c>
      <c r="H92" s="100"/>
    </row>
    <row r="93" spans="2:8" s="33" customFormat="1" ht="38.25">
      <c r="B93" s="113">
        <v>45759</v>
      </c>
      <c r="C93" s="114" t="s">
        <v>40</v>
      </c>
      <c r="D93" s="94"/>
      <c r="E93" s="99" t="s">
        <v>195</v>
      </c>
      <c r="F93" s="105" t="s">
        <v>44</v>
      </c>
      <c r="G93" s="95" t="s">
        <v>277</v>
      </c>
      <c r="H93" s="100"/>
    </row>
    <row r="94" spans="2:8" s="33" customFormat="1" ht="38.25">
      <c r="B94" s="113">
        <v>45759</v>
      </c>
      <c r="C94" s="114" t="s">
        <v>40</v>
      </c>
      <c r="D94" s="94"/>
      <c r="E94" s="99" t="s">
        <v>196</v>
      </c>
      <c r="F94" s="105" t="s">
        <v>44</v>
      </c>
      <c r="G94" s="95" t="s">
        <v>277</v>
      </c>
      <c r="H94" s="100"/>
    </row>
    <row r="95" spans="2:8" s="33" customFormat="1" ht="38.25">
      <c r="B95" s="113">
        <v>45761</v>
      </c>
      <c r="C95" s="114" t="s">
        <v>40</v>
      </c>
      <c r="D95" s="94"/>
      <c r="E95" s="99" t="s">
        <v>211</v>
      </c>
      <c r="F95" s="105" t="s">
        <v>44</v>
      </c>
      <c r="G95" s="95" t="s">
        <v>277</v>
      </c>
      <c r="H95" s="100"/>
    </row>
    <row r="96" spans="2:8" s="33" customFormat="1" ht="51">
      <c r="B96" s="113">
        <v>45761</v>
      </c>
      <c r="C96" s="114" t="s">
        <v>40</v>
      </c>
      <c r="D96" s="94"/>
      <c r="E96" s="99" t="s">
        <v>212</v>
      </c>
      <c r="F96" s="105" t="s">
        <v>44</v>
      </c>
      <c r="G96" s="95" t="s">
        <v>277</v>
      </c>
      <c r="H96" s="100"/>
    </row>
    <row r="97" spans="2:8" s="33" customFormat="1" ht="38.25">
      <c r="B97" s="113">
        <v>45761</v>
      </c>
      <c r="C97" s="114" t="s">
        <v>40</v>
      </c>
      <c r="D97" s="94"/>
      <c r="E97" s="99" t="s">
        <v>213</v>
      </c>
      <c r="F97" s="105" t="s">
        <v>44</v>
      </c>
      <c r="G97" s="95" t="s">
        <v>277</v>
      </c>
      <c r="H97" s="100"/>
    </row>
    <row r="98" spans="2:8" s="33" customFormat="1" ht="38.25">
      <c r="B98" s="113">
        <v>45761</v>
      </c>
      <c r="C98" s="114" t="s">
        <v>40</v>
      </c>
      <c r="D98" s="94"/>
      <c r="E98" s="99" t="s">
        <v>214</v>
      </c>
      <c r="F98" s="105" t="s">
        <v>44</v>
      </c>
      <c r="G98" s="95" t="s">
        <v>277</v>
      </c>
      <c r="H98" s="100"/>
    </row>
    <row r="99" spans="2:8" s="33" customFormat="1" ht="38.25">
      <c r="B99" s="113">
        <v>45762</v>
      </c>
      <c r="C99" s="114" t="s">
        <v>40</v>
      </c>
      <c r="D99" s="94"/>
      <c r="E99" s="99" t="s">
        <v>215</v>
      </c>
      <c r="F99" s="105" t="s">
        <v>44</v>
      </c>
      <c r="G99" s="95" t="s">
        <v>277</v>
      </c>
      <c r="H99" s="100"/>
    </row>
    <row r="100" spans="2:8" s="33" customFormat="1" ht="38.25">
      <c r="B100" s="113">
        <v>45762</v>
      </c>
      <c r="C100" s="114" t="s">
        <v>40</v>
      </c>
      <c r="D100" s="94"/>
      <c r="E100" s="99" t="s">
        <v>216</v>
      </c>
      <c r="F100" s="105" t="s">
        <v>44</v>
      </c>
      <c r="G100" s="95" t="s">
        <v>277</v>
      </c>
      <c r="H100" s="100"/>
    </row>
    <row r="101" spans="2:8" s="33" customFormat="1" ht="38.25">
      <c r="B101" s="113">
        <v>45762</v>
      </c>
      <c r="C101" s="114" t="s">
        <v>40</v>
      </c>
      <c r="D101" s="94"/>
      <c r="E101" s="99" t="s">
        <v>217</v>
      </c>
      <c r="F101" s="105" t="s">
        <v>44</v>
      </c>
      <c r="G101" s="95" t="s">
        <v>277</v>
      </c>
      <c r="H101" s="100"/>
    </row>
    <row r="102" spans="2:8" s="33" customFormat="1" ht="38.25">
      <c r="B102" s="113">
        <v>45762</v>
      </c>
      <c r="C102" s="114" t="s">
        <v>40</v>
      </c>
      <c r="D102" s="94"/>
      <c r="E102" s="99" t="s">
        <v>218</v>
      </c>
      <c r="F102" s="105" t="s">
        <v>44</v>
      </c>
      <c r="G102" s="95" t="s">
        <v>277</v>
      </c>
      <c r="H102" s="100"/>
    </row>
    <row r="103" spans="2:8" s="33" customFormat="1" ht="38.25">
      <c r="B103" s="113">
        <v>45763</v>
      </c>
      <c r="C103" s="114" t="s">
        <v>40</v>
      </c>
      <c r="D103" s="94"/>
      <c r="E103" s="99" t="s">
        <v>228</v>
      </c>
      <c r="F103" s="105" t="s">
        <v>44</v>
      </c>
      <c r="G103" s="95" t="s">
        <v>277</v>
      </c>
      <c r="H103" s="100"/>
    </row>
    <row r="104" spans="2:8" s="33" customFormat="1" ht="38.25">
      <c r="B104" s="113">
        <v>45763</v>
      </c>
      <c r="C104" s="114" t="s">
        <v>40</v>
      </c>
      <c r="D104" s="94"/>
      <c r="E104" s="99" t="s">
        <v>229</v>
      </c>
      <c r="F104" s="105" t="s">
        <v>44</v>
      </c>
      <c r="G104" s="95" t="s">
        <v>277</v>
      </c>
      <c r="H104" s="100"/>
    </row>
    <row r="105" spans="2:8" s="33" customFormat="1" ht="38.25">
      <c r="B105" s="113">
        <v>45763</v>
      </c>
      <c r="C105" s="114" t="s">
        <v>40</v>
      </c>
      <c r="D105" s="94"/>
      <c r="E105" s="99" t="s">
        <v>230</v>
      </c>
      <c r="F105" s="105" t="s">
        <v>44</v>
      </c>
      <c r="G105" s="95" t="s">
        <v>277</v>
      </c>
      <c r="H105" s="100"/>
    </row>
    <row r="106" spans="2:8" s="33" customFormat="1" ht="38.25">
      <c r="B106" s="113">
        <v>45763</v>
      </c>
      <c r="C106" s="114" t="s">
        <v>40</v>
      </c>
      <c r="D106" s="94"/>
      <c r="E106" s="99" t="s">
        <v>231</v>
      </c>
      <c r="F106" s="105" t="s">
        <v>44</v>
      </c>
      <c r="G106" s="95" t="s">
        <v>277</v>
      </c>
      <c r="H106" s="100"/>
    </row>
    <row r="107" spans="2:8" s="33" customFormat="1" ht="38.25">
      <c r="B107" s="113">
        <v>45764</v>
      </c>
      <c r="C107" s="114" t="s">
        <v>40</v>
      </c>
      <c r="D107" s="94"/>
      <c r="E107" s="99" t="s">
        <v>238</v>
      </c>
      <c r="F107" s="105" t="s">
        <v>44</v>
      </c>
      <c r="G107" s="95" t="s">
        <v>277</v>
      </c>
      <c r="H107" s="100"/>
    </row>
    <row r="108" spans="2:8" s="33" customFormat="1" ht="38.25">
      <c r="B108" s="113">
        <v>45764</v>
      </c>
      <c r="C108" s="114" t="s">
        <v>40</v>
      </c>
      <c r="D108" s="94"/>
      <c r="E108" s="99" t="s">
        <v>238</v>
      </c>
      <c r="F108" s="105" t="s">
        <v>44</v>
      </c>
      <c r="G108" s="95" t="s">
        <v>277</v>
      </c>
      <c r="H108" s="100"/>
    </row>
    <row r="109" spans="2:8" s="33" customFormat="1" ht="38.25">
      <c r="B109" s="113">
        <v>45764</v>
      </c>
      <c r="C109" s="114" t="s">
        <v>40</v>
      </c>
      <c r="D109" s="94"/>
      <c r="E109" s="99" t="s">
        <v>239</v>
      </c>
      <c r="F109" s="105" t="s">
        <v>44</v>
      </c>
      <c r="G109" s="95" t="s">
        <v>277</v>
      </c>
      <c r="H109" s="100"/>
    </row>
    <row r="110" spans="2:8" s="33" customFormat="1" ht="38.25">
      <c r="B110" s="113">
        <v>45764</v>
      </c>
      <c r="C110" s="114" t="s">
        <v>40</v>
      </c>
      <c r="D110" s="94"/>
      <c r="E110" s="99" t="s">
        <v>240</v>
      </c>
      <c r="F110" s="105" t="s">
        <v>44</v>
      </c>
      <c r="G110" s="95" t="s">
        <v>277</v>
      </c>
      <c r="H110" s="100"/>
    </row>
    <row r="111" spans="2:8" s="33" customFormat="1" ht="38.25">
      <c r="B111" s="113">
        <v>45767</v>
      </c>
      <c r="C111" s="114" t="s">
        <v>85</v>
      </c>
      <c r="D111" s="94"/>
      <c r="E111" s="99" t="s">
        <v>244</v>
      </c>
      <c r="F111" s="105" t="s">
        <v>44</v>
      </c>
      <c r="G111" s="95" t="s">
        <v>277</v>
      </c>
      <c r="H111" s="100"/>
    </row>
    <row r="112" spans="2:8" s="33" customFormat="1" ht="38.25">
      <c r="B112" s="113">
        <v>45767</v>
      </c>
      <c r="C112" s="114" t="s">
        <v>40</v>
      </c>
      <c r="D112" s="94"/>
      <c r="E112" s="99" t="s">
        <v>268</v>
      </c>
      <c r="F112" s="105" t="s">
        <v>44</v>
      </c>
      <c r="G112" s="95" t="s">
        <v>277</v>
      </c>
      <c r="H112" s="100"/>
    </row>
    <row r="113" spans="2:8" s="33" customFormat="1" ht="38.25">
      <c r="B113" s="113">
        <v>45767</v>
      </c>
      <c r="C113" s="114" t="s">
        <v>40</v>
      </c>
      <c r="D113" s="94"/>
      <c r="E113" s="99" t="s">
        <v>267</v>
      </c>
      <c r="F113" s="105" t="s">
        <v>44</v>
      </c>
      <c r="G113" s="95" t="s">
        <v>277</v>
      </c>
      <c r="H113" s="100"/>
    </row>
    <row r="114" spans="2:8" s="33" customFormat="1" ht="38.25">
      <c r="B114" s="113">
        <v>45768</v>
      </c>
      <c r="C114" s="114" t="s">
        <v>269</v>
      </c>
      <c r="D114" s="94"/>
      <c r="E114" s="99" t="s">
        <v>102</v>
      </c>
      <c r="F114" s="105" t="s">
        <v>44</v>
      </c>
      <c r="G114" s="95" t="s">
        <v>277</v>
      </c>
      <c r="H114" s="100"/>
    </row>
    <row r="115" spans="2:8" s="33" customFormat="1" ht="38.25">
      <c r="B115" s="113">
        <v>45768</v>
      </c>
      <c r="C115" s="114" t="s">
        <v>40</v>
      </c>
      <c r="D115" s="94"/>
      <c r="E115" s="99" t="s">
        <v>247</v>
      </c>
      <c r="F115" s="105" t="s">
        <v>44</v>
      </c>
      <c r="G115" s="95" t="s">
        <v>277</v>
      </c>
      <c r="H115" s="100"/>
    </row>
    <row r="116" spans="2:8" s="33" customFormat="1" ht="38.25">
      <c r="B116" s="113">
        <v>45768</v>
      </c>
      <c r="C116" s="114" t="s">
        <v>40</v>
      </c>
      <c r="D116" s="94"/>
      <c r="E116" s="99" t="s">
        <v>248</v>
      </c>
      <c r="F116" s="105" t="s">
        <v>44</v>
      </c>
      <c r="G116" s="95" t="s">
        <v>277</v>
      </c>
      <c r="H116" s="100"/>
    </row>
    <row r="117" spans="2:8" s="33" customFormat="1" ht="38.25">
      <c r="B117" s="113">
        <v>45768</v>
      </c>
      <c r="C117" s="114" t="s">
        <v>106</v>
      </c>
      <c r="D117" s="94"/>
      <c r="E117" s="99" t="s">
        <v>249</v>
      </c>
      <c r="F117" s="105" t="s">
        <v>44</v>
      </c>
      <c r="G117" s="95" t="s">
        <v>277</v>
      </c>
      <c r="H117" s="100"/>
    </row>
    <row r="118" spans="2:8" s="33" customFormat="1" ht="38.25">
      <c r="B118" s="113">
        <v>45768</v>
      </c>
      <c r="C118" s="114" t="s">
        <v>40</v>
      </c>
      <c r="D118" s="94"/>
      <c r="E118" s="99" t="s">
        <v>251</v>
      </c>
      <c r="F118" s="105" t="s">
        <v>44</v>
      </c>
      <c r="G118" s="95" t="s">
        <v>277</v>
      </c>
      <c r="H118" s="100"/>
    </row>
    <row r="119" spans="2:8" s="33" customFormat="1" ht="38.25">
      <c r="B119" s="113">
        <v>45768</v>
      </c>
      <c r="C119" s="114" t="s">
        <v>106</v>
      </c>
      <c r="D119" s="94"/>
      <c r="E119" s="99" t="s">
        <v>252</v>
      </c>
      <c r="F119" s="105" t="s">
        <v>44</v>
      </c>
      <c r="G119" s="95" t="s">
        <v>277</v>
      </c>
      <c r="H119" s="100"/>
    </row>
    <row r="120" spans="2:8" s="33" customFormat="1" ht="38.25">
      <c r="B120" s="113">
        <v>45768</v>
      </c>
      <c r="C120" s="114" t="s">
        <v>40</v>
      </c>
      <c r="D120" s="94"/>
      <c r="E120" s="99" t="s">
        <v>414</v>
      </c>
      <c r="F120" s="105" t="s">
        <v>44</v>
      </c>
      <c r="G120" s="95" t="s">
        <v>277</v>
      </c>
      <c r="H120" s="100"/>
    </row>
    <row r="121" spans="2:8" s="33" customFormat="1" ht="38.25">
      <c r="B121" s="113">
        <v>45768</v>
      </c>
      <c r="C121" s="114" t="s">
        <v>85</v>
      </c>
      <c r="D121" s="94"/>
      <c r="E121" s="99" t="s">
        <v>415</v>
      </c>
      <c r="F121" s="105" t="s">
        <v>44</v>
      </c>
      <c r="G121" s="95" t="s">
        <v>277</v>
      </c>
      <c r="H121" s="100"/>
    </row>
    <row r="122" spans="2:8" s="33" customFormat="1" ht="38.25">
      <c r="B122" s="113">
        <v>45769</v>
      </c>
      <c r="C122" s="114" t="s">
        <v>106</v>
      </c>
      <c r="D122" s="94"/>
      <c r="E122" s="99" t="s">
        <v>253</v>
      </c>
      <c r="F122" s="105" t="s">
        <v>44</v>
      </c>
      <c r="G122" s="95" t="s">
        <v>277</v>
      </c>
      <c r="H122" s="100"/>
    </row>
    <row r="123" spans="2:8" s="33" customFormat="1" ht="38.25">
      <c r="B123" s="113">
        <v>45769</v>
      </c>
      <c r="C123" s="114" t="s">
        <v>40</v>
      </c>
      <c r="D123" s="94"/>
      <c r="E123" s="99" t="s">
        <v>256</v>
      </c>
      <c r="F123" s="105" t="s">
        <v>44</v>
      </c>
      <c r="G123" s="95" t="s">
        <v>277</v>
      </c>
      <c r="H123" s="100"/>
    </row>
    <row r="124" spans="2:8" s="33" customFormat="1" ht="38.25">
      <c r="B124" s="113">
        <v>45769</v>
      </c>
      <c r="C124" s="114" t="s">
        <v>40</v>
      </c>
      <c r="D124" s="94"/>
      <c r="E124" s="99" t="s">
        <v>259</v>
      </c>
      <c r="F124" s="105" t="s">
        <v>44</v>
      </c>
      <c r="G124" s="95" t="s">
        <v>277</v>
      </c>
      <c r="H124" s="100"/>
    </row>
    <row r="125" spans="2:8" s="33" customFormat="1" ht="38.25">
      <c r="B125" s="113">
        <v>45769</v>
      </c>
      <c r="C125" s="114" t="s">
        <v>40</v>
      </c>
      <c r="D125" s="94"/>
      <c r="E125" s="99" t="s">
        <v>260</v>
      </c>
      <c r="F125" s="105" t="s">
        <v>44</v>
      </c>
      <c r="G125" s="95" t="s">
        <v>277</v>
      </c>
      <c r="H125" s="100"/>
    </row>
    <row r="126" spans="2:8" s="33" customFormat="1" ht="38.25">
      <c r="B126" s="113">
        <v>45769</v>
      </c>
      <c r="C126" s="114" t="s">
        <v>40</v>
      </c>
      <c r="D126" s="94"/>
      <c r="E126" s="99" t="s">
        <v>261</v>
      </c>
      <c r="F126" s="105" t="s">
        <v>44</v>
      </c>
      <c r="G126" s="95" t="s">
        <v>277</v>
      </c>
      <c r="H126" s="100"/>
    </row>
    <row r="127" spans="2:8" s="33" customFormat="1" ht="38.25">
      <c r="B127" s="113">
        <v>45769</v>
      </c>
      <c r="C127" s="114" t="s">
        <v>106</v>
      </c>
      <c r="D127" s="94"/>
      <c r="E127" s="99" t="s">
        <v>262</v>
      </c>
      <c r="F127" s="105" t="s">
        <v>44</v>
      </c>
      <c r="G127" s="95" t="s">
        <v>277</v>
      </c>
      <c r="H127" s="100"/>
    </row>
    <row r="128" spans="2:8" s="33" customFormat="1" ht="38.25">
      <c r="B128" s="113">
        <v>45769</v>
      </c>
      <c r="C128" s="114" t="s">
        <v>40</v>
      </c>
      <c r="D128" s="94"/>
      <c r="E128" s="99" t="s">
        <v>265</v>
      </c>
      <c r="F128" s="105" t="s">
        <v>44</v>
      </c>
      <c r="G128" s="95" t="s">
        <v>277</v>
      </c>
      <c r="H128" s="100"/>
    </row>
    <row r="129" spans="2:8" s="33" customFormat="1" ht="38.25">
      <c r="B129" s="113">
        <v>45769</v>
      </c>
      <c r="C129" s="114" t="s">
        <v>106</v>
      </c>
      <c r="D129" s="94"/>
      <c r="E129" s="99" t="s">
        <v>266</v>
      </c>
      <c r="F129" s="105" t="s">
        <v>44</v>
      </c>
      <c r="G129" s="95" t="s">
        <v>277</v>
      </c>
      <c r="H129" s="100"/>
    </row>
    <row r="130" spans="2:8" s="33" customFormat="1" ht="38.25">
      <c r="B130" s="113">
        <v>45770</v>
      </c>
      <c r="C130" s="114" t="s">
        <v>40</v>
      </c>
      <c r="D130" s="94"/>
      <c r="E130" s="99" t="s">
        <v>272</v>
      </c>
      <c r="F130" s="105" t="s">
        <v>44</v>
      </c>
      <c r="G130" s="95" t="s">
        <v>277</v>
      </c>
      <c r="H130" s="100"/>
    </row>
    <row r="131" spans="2:8" s="33" customFormat="1" ht="38.25">
      <c r="B131" s="113">
        <v>45770</v>
      </c>
      <c r="C131" s="114" t="s">
        <v>40</v>
      </c>
      <c r="D131" s="94"/>
      <c r="E131" s="99" t="s">
        <v>273</v>
      </c>
      <c r="F131" s="105" t="s">
        <v>44</v>
      </c>
      <c r="G131" s="95" t="s">
        <v>277</v>
      </c>
      <c r="H131" s="100"/>
    </row>
    <row r="132" spans="2:8" s="33" customFormat="1" ht="38.25">
      <c r="B132" s="113">
        <v>45770</v>
      </c>
      <c r="C132" s="114" t="s">
        <v>40</v>
      </c>
      <c r="D132" s="94"/>
      <c r="E132" s="99" t="s">
        <v>430</v>
      </c>
      <c r="F132" s="105" t="s">
        <v>44</v>
      </c>
      <c r="G132" s="95" t="s">
        <v>277</v>
      </c>
      <c r="H132" s="100"/>
    </row>
    <row r="133" spans="2:8" s="33" customFormat="1" ht="38.25">
      <c r="B133" s="113">
        <v>45770</v>
      </c>
      <c r="C133" s="114" t="s">
        <v>40</v>
      </c>
      <c r="D133" s="94"/>
      <c r="E133" s="99" t="s">
        <v>431</v>
      </c>
      <c r="F133" s="105" t="s">
        <v>44</v>
      </c>
      <c r="G133" s="95" t="s">
        <v>277</v>
      </c>
      <c r="H133" s="100"/>
    </row>
    <row r="134" spans="2:8" s="33" customFormat="1" ht="38.25">
      <c r="B134" s="113">
        <v>45408</v>
      </c>
      <c r="C134" s="114" t="s">
        <v>85</v>
      </c>
      <c r="D134" s="94"/>
      <c r="E134" s="99" t="s">
        <v>275</v>
      </c>
      <c r="F134" s="105" t="s">
        <v>44</v>
      </c>
      <c r="G134" s="95" t="s">
        <v>277</v>
      </c>
      <c r="H134" s="100"/>
    </row>
    <row r="135" spans="2:8" s="33" customFormat="1" ht="38.25">
      <c r="B135" s="113">
        <v>45408</v>
      </c>
      <c r="C135" s="114" t="s">
        <v>85</v>
      </c>
      <c r="D135" s="94"/>
      <c r="E135" s="99" t="s">
        <v>276</v>
      </c>
      <c r="F135" s="105" t="s">
        <v>44</v>
      </c>
      <c r="G135" s="95" t="s">
        <v>277</v>
      </c>
      <c r="H135" s="100"/>
    </row>
    <row r="136" spans="2:8" s="33" customFormat="1" ht="38.25">
      <c r="B136" s="113">
        <v>45408</v>
      </c>
      <c r="C136" s="114" t="s">
        <v>85</v>
      </c>
      <c r="D136" s="94"/>
      <c r="E136" s="99" t="s">
        <v>162</v>
      </c>
      <c r="F136" s="105" t="s">
        <v>44</v>
      </c>
      <c r="G136" s="95" t="s">
        <v>277</v>
      </c>
      <c r="H136" s="100"/>
    </row>
    <row r="137" spans="2:8" s="33" customFormat="1" ht="38.25">
      <c r="B137" s="113">
        <v>45408</v>
      </c>
      <c r="C137" s="114" t="s">
        <v>85</v>
      </c>
      <c r="D137" s="94"/>
      <c r="E137" s="99" t="s">
        <v>281</v>
      </c>
      <c r="F137" s="105" t="s">
        <v>44</v>
      </c>
      <c r="G137" s="95" t="s">
        <v>277</v>
      </c>
      <c r="H137" s="100"/>
    </row>
    <row r="138" spans="2:8" s="33" customFormat="1" ht="38.25">
      <c r="B138" s="113">
        <v>45408</v>
      </c>
      <c r="C138" s="114" t="s">
        <v>85</v>
      </c>
      <c r="D138" s="94"/>
      <c r="E138" s="99" t="s">
        <v>156</v>
      </c>
      <c r="F138" s="105" t="s">
        <v>44</v>
      </c>
      <c r="G138" s="95" t="s">
        <v>277</v>
      </c>
      <c r="H138" s="100"/>
    </row>
    <row r="139" spans="2:8" s="33" customFormat="1" ht="38.25">
      <c r="B139" s="113">
        <v>45408</v>
      </c>
      <c r="C139" s="114" t="s">
        <v>282</v>
      </c>
      <c r="D139" s="94"/>
      <c r="E139" s="99" t="s">
        <v>70</v>
      </c>
      <c r="F139" s="105" t="s">
        <v>44</v>
      </c>
      <c r="G139" s="95" t="s">
        <v>277</v>
      </c>
      <c r="H139" s="100"/>
    </row>
    <row r="140" spans="2:8" s="33" customFormat="1" ht="38.25">
      <c r="B140" s="113">
        <v>45408</v>
      </c>
      <c r="C140" s="114" t="s">
        <v>40</v>
      </c>
      <c r="D140" s="94"/>
      <c r="E140" s="99" t="s">
        <v>285</v>
      </c>
      <c r="F140" s="105" t="s">
        <v>44</v>
      </c>
      <c r="G140" s="95" t="s">
        <v>277</v>
      </c>
      <c r="H140" s="100"/>
    </row>
    <row r="141" spans="2:8" s="33" customFormat="1" ht="38.25">
      <c r="B141" s="113">
        <v>45408</v>
      </c>
      <c r="C141" s="114" t="s">
        <v>40</v>
      </c>
      <c r="D141" s="94"/>
      <c r="E141" s="99" t="s">
        <v>286</v>
      </c>
      <c r="F141" s="105" t="s">
        <v>44</v>
      </c>
      <c r="G141" s="95" t="s">
        <v>277</v>
      </c>
      <c r="H141" s="100"/>
    </row>
    <row r="142" spans="2:8" s="33" customFormat="1" ht="38.25">
      <c r="B142" s="113">
        <v>45408</v>
      </c>
      <c r="C142" s="114" t="s">
        <v>282</v>
      </c>
      <c r="D142" s="94"/>
      <c r="E142" s="99" t="s">
        <v>169</v>
      </c>
      <c r="F142" s="105" t="s">
        <v>44</v>
      </c>
      <c r="G142" s="95" t="s">
        <v>277</v>
      </c>
      <c r="H142" s="100"/>
    </row>
    <row r="143" spans="2:8" s="33" customFormat="1" ht="38.25">
      <c r="B143" s="113">
        <v>45408</v>
      </c>
      <c r="C143" s="114" t="s">
        <v>85</v>
      </c>
      <c r="D143" s="94"/>
      <c r="E143" s="99" t="s">
        <v>157</v>
      </c>
      <c r="F143" s="105" t="s">
        <v>44</v>
      </c>
      <c r="G143" s="95" t="s">
        <v>277</v>
      </c>
      <c r="H143" s="100"/>
    </row>
    <row r="144" spans="2:8" s="33" customFormat="1" ht="38.25">
      <c r="B144" s="113">
        <v>45408</v>
      </c>
      <c r="C144" s="114" t="s">
        <v>291</v>
      </c>
      <c r="D144" s="94"/>
      <c r="E144" s="99" t="s">
        <v>171</v>
      </c>
      <c r="F144" s="105" t="s">
        <v>44</v>
      </c>
      <c r="G144" s="95" t="s">
        <v>277</v>
      </c>
      <c r="H144" s="100"/>
    </row>
    <row r="145" spans="2:8" s="33" customFormat="1" ht="38.25">
      <c r="B145" s="113">
        <v>45408</v>
      </c>
      <c r="C145" s="114" t="s">
        <v>85</v>
      </c>
      <c r="D145" s="94"/>
      <c r="E145" s="99" t="s">
        <v>158</v>
      </c>
      <c r="F145" s="105" t="s">
        <v>44</v>
      </c>
      <c r="G145" s="95" t="s">
        <v>277</v>
      </c>
      <c r="H145" s="100"/>
    </row>
    <row r="146" spans="2:8" s="33" customFormat="1" ht="38.25">
      <c r="B146" s="113">
        <v>45408</v>
      </c>
      <c r="C146" s="114" t="s">
        <v>291</v>
      </c>
      <c r="D146" s="94"/>
      <c r="E146" s="99" t="s">
        <v>170</v>
      </c>
      <c r="F146" s="105" t="s">
        <v>44</v>
      </c>
      <c r="G146" s="95" t="s">
        <v>277</v>
      </c>
      <c r="H146" s="100"/>
    </row>
    <row r="147" spans="2:8" s="33" customFormat="1" ht="38.25">
      <c r="B147" s="113">
        <v>45408</v>
      </c>
      <c r="C147" s="114" t="s">
        <v>85</v>
      </c>
      <c r="D147" s="94"/>
      <c r="E147" s="99" t="s">
        <v>159</v>
      </c>
      <c r="F147" s="105" t="s">
        <v>44</v>
      </c>
      <c r="G147" s="95" t="s">
        <v>277</v>
      </c>
      <c r="H147" s="100"/>
    </row>
    <row r="148" spans="2:8" s="33" customFormat="1" ht="38.25">
      <c r="B148" s="113">
        <v>45408</v>
      </c>
      <c r="C148" s="114" t="s">
        <v>85</v>
      </c>
      <c r="D148" s="94"/>
      <c r="E148" s="99" t="s">
        <v>295</v>
      </c>
      <c r="F148" s="105" t="s">
        <v>44</v>
      </c>
      <c r="G148" s="95" t="s">
        <v>277</v>
      </c>
      <c r="H148" s="100"/>
    </row>
    <row r="149" spans="2:8" s="33" customFormat="1" ht="38.25">
      <c r="B149" s="113">
        <v>45408</v>
      </c>
      <c r="C149" s="114" t="s">
        <v>85</v>
      </c>
      <c r="D149" s="94"/>
      <c r="E149" s="99" t="s">
        <v>160</v>
      </c>
      <c r="F149" s="105" t="s">
        <v>44</v>
      </c>
      <c r="G149" s="95" t="s">
        <v>277</v>
      </c>
      <c r="H149" s="100"/>
    </row>
    <row r="150" spans="2:8" s="33" customFormat="1" ht="38.25">
      <c r="B150" s="113">
        <v>45408</v>
      </c>
      <c r="C150" s="114" t="s">
        <v>85</v>
      </c>
      <c r="D150" s="94"/>
      <c r="E150" s="99" t="s">
        <v>172</v>
      </c>
      <c r="F150" s="105" t="s">
        <v>44</v>
      </c>
      <c r="G150" s="95" t="s">
        <v>277</v>
      </c>
      <c r="H150" s="100"/>
    </row>
    <row r="151" spans="2:8" s="33" customFormat="1" ht="38.25">
      <c r="B151" s="113">
        <v>45408</v>
      </c>
      <c r="C151" s="114" t="s">
        <v>85</v>
      </c>
      <c r="D151" s="94"/>
      <c r="E151" s="99" t="s">
        <v>161</v>
      </c>
      <c r="F151" s="105" t="s">
        <v>44</v>
      </c>
      <c r="G151" s="95" t="s">
        <v>277</v>
      </c>
      <c r="H151" s="100"/>
    </row>
    <row r="152" spans="2:8" s="33" customFormat="1" ht="38.25">
      <c r="B152" s="113">
        <v>45408</v>
      </c>
      <c r="C152" s="114" t="s">
        <v>85</v>
      </c>
      <c r="D152" s="94"/>
      <c r="E152" s="99" t="s">
        <v>297</v>
      </c>
      <c r="F152" s="105" t="s">
        <v>44</v>
      </c>
      <c r="G152" s="95" t="s">
        <v>277</v>
      </c>
      <c r="H152" s="100"/>
    </row>
    <row r="153" spans="2:8" s="33" customFormat="1" ht="38.25">
      <c r="B153" s="113">
        <v>45408</v>
      </c>
      <c r="C153" s="114" t="s">
        <v>85</v>
      </c>
      <c r="D153" s="94"/>
      <c r="E153" s="99" t="s">
        <v>163</v>
      </c>
      <c r="F153" s="105" t="s">
        <v>44</v>
      </c>
      <c r="G153" s="95" t="s">
        <v>277</v>
      </c>
      <c r="H153" s="100"/>
    </row>
    <row r="154" spans="2:8" s="33" customFormat="1" ht="38.25">
      <c r="B154" s="113">
        <v>45408</v>
      </c>
      <c r="C154" s="114" t="s">
        <v>85</v>
      </c>
      <c r="D154" s="94"/>
      <c r="E154" s="99" t="s">
        <v>299</v>
      </c>
      <c r="F154" s="105" t="s">
        <v>44</v>
      </c>
      <c r="G154" s="95" t="s">
        <v>277</v>
      </c>
      <c r="H154" s="100"/>
    </row>
    <row r="155" spans="2:8" s="33" customFormat="1" ht="38.25">
      <c r="B155" s="113">
        <v>45408</v>
      </c>
      <c r="C155" s="114" t="s">
        <v>85</v>
      </c>
      <c r="D155" s="94"/>
      <c r="E155" s="99" t="s">
        <v>164</v>
      </c>
      <c r="F155" s="105" t="s">
        <v>44</v>
      </c>
      <c r="G155" s="95" t="s">
        <v>277</v>
      </c>
      <c r="H155" s="100"/>
    </row>
    <row r="156" spans="2:8" s="33" customFormat="1" ht="38.25">
      <c r="B156" s="113">
        <v>45408</v>
      </c>
      <c r="C156" s="114" t="s">
        <v>40</v>
      </c>
      <c r="D156" s="94"/>
      <c r="E156" s="99" t="s">
        <v>303</v>
      </c>
      <c r="F156" s="105" t="s">
        <v>44</v>
      </c>
      <c r="G156" s="95" t="s">
        <v>277</v>
      </c>
      <c r="H156" s="100"/>
    </row>
    <row r="157" spans="2:8" s="33" customFormat="1" ht="38.25">
      <c r="B157" s="113">
        <v>45408</v>
      </c>
      <c r="C157" s="114" t="s">
        <v>40</v>
      </c>
      <c r="D157" s="94"/>
      <c r="E157" s="99" t="s">
        <v>304</v>
      </c>
      <c r="F157" s="105" t="s">
        <v>44</v>
      </c>
      <c r="G157" s="95" t="s">
        <v>277</v>
      </c>
      <c r="H157" s="100"/>
    </row>
    <row r="158" spans="2:8" s="33" customFormat="1" ht="38.25">
      <c r="B158" s="113">
        <v>45408</v>
      </c>
      <c r="C158" s="114" t="s">
        <v>40</v>
      </c>
      <c r="D158" s="94"/>
      <c r="E158" s="99" t="s">
        <v>307</v>
      </c>
      <c r="F158" s="105" t="s">
        <v>44</v>
      </c>
      <c r="G158" s="95" t="s">
        <v>277</v>
      </c>
      <c r="H158" s="100"/>
    </row>
    <row r="159" spans="2:8" s="33" customFormat="1" ht="38.25">
      <c r="B159" s="113">
        <v>45408</v>
      </c>
      <c r="C159" s="114" t="s">
        <v>40</v>
      </c>
      <c r="D159" s="94"/>
      <c r="E159" s="99" t="s">
        <v>308</v>
      </c>
      <c r="F159" s="105" t="s">
        <v>44</v>
      </c>
      <c r="G159" s="95" t="s">
        <v>277</v>
      </c>
      <c r="H159" s="100"/>
    </row>
    <row r="160" spans="2:8" s="33" customFormat="1" ht="38.25">
      <c r="B160" s="113">
        <v>45408</v>
      </c>
      <c r="C160" s="114" t="s">
        <v>40</v>
      </c>
      <c r="D160" s="94"/>
      <c r="E160" s="99" t="s">
        <v>316</v>
      </c>
      <c r="F160" s="105" t="s">
        <v>44</v>
      </c>
      <c r="G160" s="95" t="s">
        <v>277</v>
      </c>
      <c r="H160" s="100"/>
    </row>
    <row r="161" spans="2:8" s="33" customFormat="1" ht="38.25">
      <c r="B161" s="113">
        <v>45408</v>
      </c>
      <c r="C161" s="114" t="s">
        <v>40</v>
      </c>
      <c r="D161" s="94"/>
      <c r="E161" s="99" t="s">
        <v>317</v>
      </c>
      <c r="F161" s="105" t="s">
        <v>44</v>
      </c>
      <c r="G161" s="95" t="s">
        <v>277</v>
      </c>
      <c r="H161" s="100"/>
    </row>
    <row r="162" spans="2:8" s="33" customFormat="1" ht="38.25">
      <c r="B162" s="113">
        <v>45408</v>
      </c>
      <c r="C162" s="114" t="s">
        <v>85</v>
      </c>
      <c r="D162" s="94"/>
      <c r="E162" s="99" t="s">
        <v>319</v>
      </c>
      <c r="F162" s="105" t="s">
        <v>44</v>
      </c>
      <c r="G162" s="95" t="s">
        <v>277</v>
      </c>
      <c r="H162" s="100"/>
    </row>
    <row r="163" spans="2:8" s="33" customFormat="1" ht="38.25">
      <c r="B163" s="113">
        <v>45408</v>
      </c>
      <c r="C163" s="114" t="s">
        <v>85</v>
      </c>
      <c r="D163" s="94"/>
      <c r="E163" s="99" t="s">
        <v>165</v>
      </c>
      <c r="F163" s="105" t="s">
        <v>44</v>
      </c>
      <c r="G163" s="95" t="s">
        <v>277</v>
      </c>
      <c r="H163" s="100"/>
    </row>
    <row r="164" spans="2:8" s="33" customFormat="1" ht="38.25">
      <c r="B164" s="113">
        <v>45408</v>
      </c>
      <c r="C164" s="114" t="s">
        <v>40</v>
      </c>
      <c r="D164" s="94"/>
      <c r="E164" s="99" t="s">
        <v>322</v>
      </c>
      <c r="F164" s="105" t="s">
        <v>44</v>
      </c>
      <c r="G164" s="95" t="s">
        <v>277</v>
      </c>
      <c r="H164" s="100"/>
    </row>
    <row r="165" spans="2:8" s="33" customFormat="1" ht="38.25">
      <c r="B165" s="113">
        <v>45408</v>
      </c>
      <c r="C165" s="114" t="s">
        <v>40</v>
      </c>
      <c r="D165" s="94"/>
      <c r="E165" s="99" t="s">
        <v>323</v>
      </c>
      <c r="F165" s="105" t="s">
        <v>44</v>
      </c>
      <c r="G165" s="95" t="s">
        <v>277</v>
      </c>
      <c r="H165" s="100"/>
    </row>
    <row r="166" spans="2:8" s="33" customFormat="1" ht="38.25">
      <c r="B166" s="113">
        <v>45408</v>
      </c>
      <c r="C166" s="114" t="s">
        <v>85</v>
      </c>
      <c r="D166" s="94"/>
      <c r="E166" s="99" t="s">
        <v>326</v>
      </c>
      <c r="F166" s="105" t="s">
        <v>44</v>
      </c>
      <c r="G166" s="95" t="s">
        <v>277</v>
      </c>
      <c r="H166" s="100" t="s">
        <v>327</v>
      </c>
    </row>
    <row r="167" spans="2:8" s="33" customFormat="1" ht="38.25">
      <c r="B167" s="113">
        <v>45408</v>
      </c>
      <c r="C167" s="114" t="s">
        <v>85</v>
      </c>
      <c r="D167" s="94"/>
      <c r="E167" s="99" t="s">
        <v>328</v>
      </c>
      <c r="F167" s="105" t="s">
        <v>44</v>
      </c>
      <c r="G167" s="95" t="s">
        <v>277</v>
      </c>
      <c r="H167" s="100"/>
    </row>
    <row r="168" spans="2:8" s="33" customFormat="1" ht="38.25">
      <c r="B168" s="113">
        <v>45408</v>
      </c>
      <c r="C168" s="114" t="s">
        <v>85</v>
      </c>
      <c r="D168" s="94"/>
      <c r="E168" s="99" t="s">
        <v>330</v>
      </c>
      <c r="F168" s="105" t="s">
        <v>44</v>
      </c>
      <c r="G168" s="95" t="s">
        <v>277</v>
      </c>
      <c r="H168" s="100"/>
    </row>
    <row r="169" spans="2:8" s="33" customFormat="1" ht="38.25">
      <c r="B169" s="113">
        <v>45408</v>
      </c>
      <c r="C169" s="114" t="s">
        <v>85</v>
      </c>
      <c r="D169" s="94"/>
      <c r="E169" s="99" t="s">
        <v>333</v>
      </c>
      <c r="F169" s="105" t="s">
        <v>44</v>
      </c>
      <c r="G169" s="95" t="s">
        <v>277</v>
      </c>
      <c r="H169" s="100"/>
    </row>
    <row r="170" spans="2:8" s="33" customFormat="1" ht="38.25">
      <c r="B170" s="113">
        <v>45408</v>
      </c>
      <c r="C170" s="114" t="s">
        <v>291</v>
      </c>
      <c r="D170" s="94"/>
      <c r="E170" s="99" t="s">
        <v>319</v>
      </c>
      <c r="F170" s="105" t="s">
        <v>44</v>
      </c>
      <c r="G170" s="95" t="s">
        <v>277</v>
      </c>
      <c r="H170" s="100"/>
    </row>
    <row r="171" spans="2:8" s="33" customFormat="1" ht="38.25">
      <c r="B171" s="113">
        <v>45408</v>
      </c>
      <c r="C171" s="114" t="s">
        <v>291</v>
      </c>
      <c r="D171" s="94"/>
      <c r="E171" s="99" t="s">
        <v>299</v>
      </c>
      <c r="F171" s="105" t="s">
        <v>44</v>
      </c>
      <c r="G171" s="95" t="s">
        <v>277</v>
      </c>
      <c r="H171" s="100"/>
    </row>
    <row r="172" spans="2:8" s="33" customFormat="1" ht="38.25">
      <c r="B172" s="113">
        <v>45408</v>
      </c>
      <c r="C172" s="114" t="s">
        <v>291</v>
      </c>
      <c r="D172" s="94"/>
      <c r="E172" s="99" t="s">
        <v>297</v>
      </c>
      <c r="F172" s="105" t="s">
        <v>44</v>
      </c>
      <c r="G172" s="95" t="s">
        <v>277</v>
      </c>
      <c r="H172" s="100"/>
    </row>
    <row r="173" spans="2:8" s="33" customFormat="1" ht="38.25">
      <c r="B173" s="113">
        <v>45408</v>
      </c>
      <c r="C173" s="114" t="s">
        <v>291</v>
      </c>
      <c r="D173" s="94"/>
      <c r="E173" s="99" t="s">
        <v>281</v>
      </c>
      <c r="F173" s="105" t="s">
        <v>44</v>
      </c>
      <c r="G173" s="95" t="s">
        <v>277</v>
      </c>
      <c r="H173" s="100"/>
    </row>
    <row r="174" spans="2:8" s="33" customFormat="1" ht="38.25">
      <c r="B174" s="113">
        <v>45408</v>
      </c>
      <c r="C174" s="114" t="s">
        <v>291</v>
      </c>
      <c r="D174" s="94"/>
      <c r="E174" s="99" t="s">
        <v>172</v>
      </c>
      <c r="F174" s="105" t="s">
        <v>44</v>
      </c>
      <c r="G174" s="95" t="s">
        <v>277</v>
      </c>
      <c r="H174" s="100"/>
    </row>
    <row r="175" spans="2:8" s="33" customFormat="1" ht="38.25">
      <c r="B175" s="113">
        <v>45408</v>
      </c>
      <c r="C175" s="114" t="s">
        <v>291</v>
      </c>
      <c r="D175" s="94"/>
      <c r="E175" s="99" t="s">
        <v>295</v>
      </c>
      <c r="F175" s="105" t="s">
        <v>44</v>
      </c>
      <c r="G175" s="95" t="s">
        <v>277</v>
      </c>
      <c r="H175" s="100"/>
    </row>
    <row r="176" spans="2:8" s="33" customFormat="1" ht="38.25">
      <c r="B176" s="113">
        <v>45408</v>
      </c>
      <c r="C176" s="114" t="s">
        <v>341</v>
      </c>
      <c r="D176" s="94"/>
      <c r="E176" s="99" t="s">
        <v>170</v>
      </c>
      <c r="F176" s="105" t="s">
        <v>44</v>
      </c>
      <c r="G176" s="95" t="s">
        <v>277</v>
      </c>
      <c r="H176" s="100"/>
    </row>
    <row r="177" spans="2:8" s="33" customFormat="1" ht="38.25">
      <c r="B177" s="113">
        <v>45408</v>
      </c>
      <c r="C177" s="114" t="s">
        <v>341</v>
      </c>
      <c r="D177" s="94"/>
      <c r="E177" s="99" t="s">
        <v>171</v>
      </c>
      <c r="F177" s="105" t="s">
        <v>44</v>
      </c>
      <c r="G177" s="95" t="s">
        <v>277</v>
      </c>
      <c r="H177" s="100"/>
    </row>
    <row r="178" spans="2:8" s="33" customFormat="1" ht="38.25">
      <c r="B178" s="113">
        <v>45408</v>
      </c>
      <c r="C178" s="114" t="s">
        <v>345</v>
      </c>
      <c r="D178" s="94"/>
      <c r="E178" s="99" t="s">
        <v>169</v>
      </c>
      <c r="F178" s="105" t="s">
        <v>44</v>
      </c>
      <c r="G178" s="95" t="s">
        <v>277</v>
      </c>
      <c r="H178" s="100"/>
    </row>
    <row r="179" spans="2:8" s="33" customFormat="1" ht="38.25">
      <c r="B179" s="113">
        <v>45408</v>
      </c>
      <c r="C179" s="114" t="s">
        <v>345</v>
      </c>
      <c r="D179" s="94"/>
      <c r="E179" s="99" t="s">
        <v>70</v>
      </c>
      <c r="F179" s="105" t="s">
        <v>44</v>
      </c>
      <c r="G179" s="95" t="s">
        <v>277</v>
      </c>
      <c r="H179" s="100"/>
    </row>
    <row r="180" spans="2:8" s="33" customFormat="1" ht="38.25">
      <c r="B180" s="113">
        <v>45409</v>
      </c>
      <c r="C180" s="114" t="s">
        <v>341</v>
      </c>
      <c r="D180" s="94"/>
      <c r="E180" s="99" t="s">
        <v>350</v>
      </c>
      <c r="F180" s="105" t="s">
        <v>44</v>
      </c>
      <c r="G180" s="95" t="s">
        <v>277</v>
      </c>
      <c r="H180" s="100"/>
    </row>
    <row r="181" spans="2:8" s="33" customFormat="1" ht="38.25">
      <c r="B181" s="113">
        <v>45409</v>
      </c>
      <c r="C181" s="114" t="s">
        <v>85</v>
      </c>
      <c r="D181" s="94"/>
      <c r="E181" s="99" t="s">
        <v>351</v>
      </c>
      <c r="F181" s="105" t="s">
        <v>44</v>
      </c>
      <c r="G181" s="95" t="s">
        <v>277</v>
      </c>
      <c r="H181" s="100"/>
    </row>
    <row r="182" spans="2:8" s="33" customFormat="1" ht="38.25">
      <c r="B182" s="113">
        <v>45409</v>
      </c>
      <c r="C182" s="114" t="s">
        <v>40</v>
      </c>
      <c r="D182" s="94"/>
      <c r="E182" s="99" t="s">
        <v>352</v>
      </c>
      <c r="F182" s="105" t="s">
        <v>44</v>
      </c>
      <c r="G182" s="95" t="s">
        <v>277</v>
      </c>
      <c r="H182" s="100"/>
    </row>
    <row r="183" spans="2:8" s="33" customFormat="1" ht="38.25">
      <c r="B183" s="113">
        <v>45409</v>
      </c>
      <c r="C183" s="114" t="s">
        <v>40</v>
      </c>
      <c r="D183" s="94"/>
      <c r="E183" s="99" t="s">
        <v>353</v>
      </c>
      <c r="F183" s="105" t="s">
        <v>44</v>
      </c>
      <c r="G183" s="95" t="s">
        <v>277</v>
      </c>
      <c r="H183" s="100"/>
    </row>
    <row r="184" spans="2:8" s="33" customFormat="1" ht="38.25">
      <c r="B184" s="113">
        <v>45409</v>
      </c>
      <c r="C184" s="114" t="s">
        <v>85</v>
      </c>
      <c r="D184" s="94"/>
      <c r="E184" s="99" t="s">
        <v>362</v>
      </c>
      <c r="F184" s="105" t="s">
        <v>44</v>
      </c>
      <c r="G184" s="95" t="s">
        <v>277</v>
      </c>
      <c r="H184" s="100"/>
    </row>
    <row r="185" spans="2:8" s="33" customFormat="1" ht="38.25">
      <c r="B185" s="113">
        <v>45409</v>
      </c>
      <c r="C185" s="114" t="s">
        <v>85</v>
      </c>
      <c r="D185" s="94"/>
      <c r="E185" s="99" t="s">
        <v>179</v>
      </c>
      <c r="F185" s="105" t="s">
        <v>44</v>
      </c>
      <c r="G185" s="95" t="s">
        <v>277</v>
      </c>
      <c r="H185" s="100"/>
    </row>
    <row r="186" spans="2:8" s="33" customFormat="1" ht="38.25">
      <c r="B186" s="113">
        <v>45409</v>
      </c>
      <c r="C186" s="114" t="s">
        <v>291</v>
      </c>
      <c r="D186" s="94"/>
      <c r="E186" s="99" t="s">
        <v>367</v>
      </c>
      <c r="F186" s="105" t="s">
        <v>44</v>
      </c>
      <c r="G186" s="95" t="s">
        <v>277</v>
      </c>
      <c r="H186" s="100"/>
    </row>
    <row r="187" spans="2:8" s="33" customFormat="1" ht="38.25">
      <c r="B187" s="113">
        <v>45409</v>
      </c>
      <c r="C187" s="114" t="s">
        <v>85</v>
      </c>
      <c r="D187" s="94"/>
      <c r="E187" s="99" t="s">
        <v>182</v>
      </c>
      <c r="F187" s="105" t="s">
        <v>44</v>
      </c>
      <c r="G187" s="95" t="s">
        <v>277</v>
      </c>
      <c r="H187" s="100"/>
    </row>
    <row r="188" spans="2:8" s="33" customFormat="1" ht="38.25">
      <c r="B188" s="113">
        <v>45409</v>
      </c>
      <c r="C188" s="114" t="s">
        <v>85</v>
      </c>
      <c r="D188" s="94"/>
      <c r="E188" s="99" t="s">
        <v>371</v>
      </c>
      <c r="F188" s="105" t="s">
        <v>44</v>
      </c>
      <c r="G188" s="95" t="s">
        <v>277</v>
      </c>
      <c r="H188" s="100"/>
    </row>
    <row r="189" spans="2:8" s="33" customFormat="1" ht="38.25">
      <c r="B189" s="113">
        <v>45409</v>
      </c>
      <c r="C189" s="114" t="s">
        <v>85</v>
      </c>
      <c r="D189" s="94"/>
      <c r="E189" s="99" t="s">
        <v>178</v>
      </c>
      <c r="F189" s="105" t="s">
        <v>44</v>
      </c>
      <c r="G189" s="95" t="s">
        <v>277</v>
      </c>
      <c r="H189" s="100"/>
    </row>
    <row r="190" spans="2:8" s="33" customFormat="1" ht="38.25">
      <c r="B190" s="113">
        <v>45409</v>
      </c>
      <c r="C190" s="114" t="s">
        <v>40</v>
      </c>
      <c r="D190" s="94"/>
      <c r="E190" s="99" t="s">
        <v>372</v>
      </c>
      <c r="F190" s="105" t="s">
        <v>44</v>
      </c>
      <c r="G190" s="95" t="s">
        <v>277</v>
      </c>
      <c r="H190" s="100"/>
    </row>
    <row r="191" spans="2:8" s="33" customFormat="1" ht="38.25">
      <c r="B191" s="113">
        <v>45409</v>
      </c>
      <c r="C191" s="114" t="s">
        <v>291</v>
      </c>
      <c r="D191" s="94"/>
      <c r="E191" s="99" t="s">
        <v>275</v>
      </c>
      <c r="F191" s="105" t="s">
        <v>44</v>
      </c>
      <c r="G191" s="95" t="s">
        <v>277</v>
      </c>
      <c r="H191" s="100"/>
    </row>
    <row r="192" spans="2:8" s="33" customFormat="1" ht="38.25">
      <c r="B192" s="113">
        <v>45409</v>
      </c>
      <c r="C192" s="114" t="s">
        <v>85</v>
      </c>
      <c r="D192" s="94"/>
      <c r="E192" s="99" t="s">
        <v>188</v>
      </c>
      <c r="F192" s="105" t="s">
        <v>44</v>
      </c>
      <c r="G192" s="95" t="s">
        <v>277</v>
      </c>
      <c r="H192" s="100"/>
    </row>
    <row r="193" spans="2:8" s="33" customFormat="1" ht="38.25">
      <c r="B193" s="113">
        <v>45409</v>
      </c>
      <c r="C193" s="114" t="s">
        <v>85</v>
      </c>
      <c r="D193" s="94"/>
      <c r="E193" s="99" t="s">
        <v>376</v>
      </c>
      <c r="F193" s="105" t="s">
        <v>44</v>
      </c>
      <c r="G193" s="95" t="s">
        <v>277</v>
      </c>
      <c r="H193" s="100"/>
    </row>
    <row r="194" spans="2:8" s="33" customFormat="1" ht="38.25">
      <c r="B194" s="113">
        <v>45409</v>
      </c>
      <c r="C194" s="114" t="s">
        <v>85</v>
      </c>
      <c r="D194" s="94"/>
      <c r="E194" s="99" t="s">
        <v>177</v>
      </c>
      <c r="F194" s="105" t="s">
        <v>44</v>
      </c>
      <c r="G194" s="95" t="s">
        <v>277</v>
      </c>
      <c r="H194" s="100"/>
    </row>
    <row r="195" spans="2:8" s="33" customFormat="1" ht="38.25">
      <c r="B195" s="113">
        <v>45409</v>
      </c>
      <c r="C195" s="114" t="s">
        <v>85</v>
      </c>
      <c r="D195" s="94"/>
      <c r="E195" s="99" t="s">
        <v>379</v>
      </c>
      <c r="F195" s="105" t="s">
        <v>44</v>
      </c>
      <c r="G195" s="95" t="s">
        <v>277</v>
      </c>
      <c r="H195" s="100"/>
    </row>
    <row r="196" spans="2:8" s="33" customFormat="1" ht="38.25">
      <c r="B196" s="113">
        <v>45409</v>
      </c>
      <c r="C196" s="114" t="s">
        <v>85</v>
      </c>
      <c r="D196" s="94"/>
      <c r="E196" s="99" t="s">
        <v>190</v>
      </c>
      <c r="F196" s="105" t="s">
        <v>44</v>
      </c>
      <c r="G196" s="95" t="s">
        <v>277</v>
      </c>
      <c r="H196" s="100"/>
    </row>
    <row r="197" spans="2:8" s="33" customFormat="1" ht="38.25">
      <c r="B197" s="113">
        <v>45409</v>
      </c>
      <c r="C197" s="114" t="s">
        <v>291</v>
      </c>
      <c r="D197" s="94"/>
      <c r="E197" s="99" t="s">
        <v>276</v>
      </c>
      <c r="F197" s="105" t="s">
        <v>44</v>
      </c>
      <c r="G197" s="95" t="s">
        <v>277</v>
      </c>
      <c r="H197" s="100"/>
    </row>
    <row r="198" spans="2:8" s="33" customFormat="1" ht="38.25">
      <c r="B198" s="113">
        <v>45409</v>
      </c>
      <c r="C198" s="114" t="s">
        <v>85</v>
      </c>
      <c r="D198" s="94"/>
      <c r="E198" s="99" t="s">
        <v>191</v>
      </c>
      <c r="F198" s="105" t="s">
        <v>44</v>
      </c>
      <c r="G198" s="95" t="s">
        <v>277</v>
      </c>
      <c r="H198" s="100"/>
    </row>
    <row r="199" spans="2:8" s="33" customFormat="1" ht="38.25">
      <c r="B199" s="113">
        <v>45409</v>
      </c>
      <c r="C199" s="114" t="s">
        <v>85</v>
      </c>
      <c r="D199" s="94"/>
      <c r="E199" s="99" t="s">
        <v>384</v>
      </c>
      <c r="F199" s="105" t="s">
        <v>44</v>
      </c>
      <c r="G199" s="95" t="s">
        <v>277</v>
      </c>
      <c r="H199" s="100"/>
    </row>
    <row r="200" spans="2:8" s="33" customFormat="1" ht="38.25">
      <c r="B200" s="113">
        <v>45409</v>
      </c>
      <c r="C200" s="114" t="s">
        <v>85</v>
      </c>
      <c r="D200" s="94"/>
      <c r="E200" s="99" t="s">
        <v>144</v>
      </c>
      <c r="F200" s="105" t="s">
        <v>44</v>
      </c>
      <c r="G200" s="95" t="s">
        <v>277</v>
      </c>
      <c r="H200" s="100"/>
    </row>
    <row r="201" spans="2:8" s="33" customFormat="1" ht="38.25">
      <c r="B201" s="113">
        <v>45409</v>
      </c>
      <c r="C201" s="114" t="s">
        <v>85</v>
      </c>
      <c r="D201" s="94"/>
      <c r="E201" s="99" t="s">
        <v>387</v>
      </c>
      <c r="F201" s="105" t="s">
        <v>44</v>
      </c>
      <c r="G201" s="95" t="s">
        <v>277</v>
      </c>
      <c r="H201" s="100"/>
    </row>
    <row r="202" spans="2:8" s="33" customFormat="1" ht="38.25">
      <c r="B202" s="113">
        <v>45409</v>
      </c>
      <c r="C202" s="114" t="s">
        <v>85</v>
      </c>
      <c r="D202" s="94"/>
      <c r="E202" s="99" t="s">
        <v>176</v>
      </c>
      <c r="F202" s="105" t="s">
        <v>44</v>
      </c>
      <c r="G202" s="95" t="s">
        <v>277</v>
      </c>
      <c r="H202" s="100"/>
    </row>
    <row r="203" spans="2:8" s="33" customFormat="1" ht="38.25">
      <c r="B203" s="113">
        <v>45409</v>
      </c>
      <c r="C203" s="114" t="s">
        <v>85</v>
      </c>
      <c r="D203" s="94"/>
      <c r="E203" s="99" t="s">
        <v>388</v>
      </c>
      <c r="F203" s="105" t="s">
        <v>44</v>
      </c>
      <c r="G203" s="95" t="s">
        <v>277</v>
      </c>
      <c r="H203" s="100"/>
    </row>
    <row r="204" spans="2:8" s="33" customFormat="1" ht="38.25">
      <c r="B204" s="113">
        <v>45409</v>
      </c>
      <c r="C204" s="114" t="s">
        <v>85</v>
      </c>
      <c r="D204" s="94"/>
      <c r="E204" s="99" t="s">
        <v>389</v>
      </c>
      <c r="F204" s="105" t="s">
        <v>44</v>
      </c>
      <c r="G204" s="95" t="s">
        <v>277</v>
      </c>
      <c r="H204" s="100"/>
    </row>
    <row r="205" spans="2:8" s="33" customFormat="1" ht="38.25">
      <c r="B205" s="113">
        <v>45409</v>
      </c>
      <c r="C205" s="114" t="s">
        <v>291</v>
      </c>
      <c r="D205" s="94"/>
      <c r="E205" s="99" t="s">
        <v>326</v>
      </c>
      <c r="F205" s="105" t="s">
        <v>44</v>
      </c>
      <c r="G205" s="95" t="s">
        <v>277</v>
      </c>
      <c r="H205" s="100"/>
    </row>
    <row r="206" spans="2:8" s="33" customFormat="1" ht="38.25">
      <c r="B206" s="113">
        <v>45409</v>
      </c>
      <c r="C206" s="114" t="s">
        <v>85</v>
      </c>
      <c r="D206" s="94"/>
      <c r="E206" s="99" t="s">
        <v>323</v>
      </c>
      <c r="F206" s="105" t="s">
        <v>44</v>
      </c>
      <c r="G206" s="95" t="s">
        <v>277</v>
      </c>
      <c r="H206" s="100"/>
    </row>
    <row r="207" spans="2:8" s="33" customFormat="1" ht="38.25">
      <c r="B207" s="113">
        <v>45409</v>
      </c>
      <c r="C207" s="114" t="s">
        <v>40</v>
      </c>
      <c r="D207" s="94"/>
      <c r="E207" s="99" t="s">
        <v>394</v>
      </c>
      <c r="F207" s="105" t="s">
        <v>44</v>
      </c>
      <c r="G207" s="95" t="s">
        <v>277</v>
      </c>
      <c r="H207" s="100"/>
    </row>
    <row r="208" spans="2:8" s="33" customFormat="1" ht="38.25">
      <c r="B208" s="113">
        <v>45409</v>
      </c>
      <c r="C208" s="114" t="s">
        <v>40</v>
      </c>
      <c r="D208" s="94"/>
      <c r="E208" s="99" t="s">
        <v>395</v>
      </c>
      <c r="F208" s="105" t="s">
        <v>44</v>
      </c>
      <c r="G208" s="95" t="s">
        <v>277</v>
      </c>
      <c r="H208" s="100"/>
    </row>
    <row r="209" spans="2:8" s="33" customFormat="1" ht="38.25">
      <c r="B209" s="113">
        <v>45409</v>
      </c>
      <c r="C209" s="114" t="s">
        <v>397</v>
      </c>
      <c r="D209" s="94"/>
      <c r="E209" s="99" t="s">
        <v>102</v>
      </c>
      <c r="F209" s="105" t="s">
        <v>44</v>
      </c>
      <c r="G209" s="95" t="s">
        <v>277</v>
      </c>
      <c r="H209" s="100"/>
    </row>
    <row r="210" spans="2:8" s="33" customFormat="1" ht="38.25">
      <c r="B210" s="113">
        <v>45409</v>
      </c>
      <c r="C210" s="114" t="s">
        <v>85</v>
      </c>
      <c r="D210" s="94"/>
      <c r="E210" s="99" t="s">
        <v>247</v>
      </c>
      <c r="F210" s="105" t="s">
        <v>44</v>
      </c>
      <c r="G210" s="95" t="s">
        <v>277</v>
      </c>
      <c r="H210" s="100"/>
    </row>
    <row r="211" spans="2:8" s="33" customFormat="1" ht="38.25">
      <c r="B211" s="113">
        <v>45409</v>
      </c>
      <c r="C211" s="114" t="s">
        <v>282</v>
      </c>
      <c r="D211" s="94"/>
      <c r="E211" s="99" t="s">
        <v>249</v>
      </c>
      <c r="F211" s="105" t="s">
        <v>44</v>
      </c>
      <c r="G211" s="95" t="s">
        <v>277</v>
      </c>
      <c r="H211" s="100"/>
    </row>
    <row r="212" spans="2:8" s="33" customFormat="1" ht="38.25">
      <c r="B212" s="113">
        <v>45409</v>
      </c>
      <c r="C212" s="114" t="s">
        <v>85</v>
      </c>
      <c r="D212" s="94"/>
      <c r="E212" s="99" t="s">
        <v>248</v>
      </c>
      <c r="F212" s="105" t="s">
        <v>44</v>
      </c>
      <c r="G212" s="95" t="s">
        <v>277</v>
      </c>
      <c r="H212" s="100"/>
    </row>
    <row r="213" spans="2:8" s="33" customFormat="1" ht="38.25">
      <c r="B213" s="113">
        <v>45409</v>
      </c>
      <c r="C213" s="114" t="s">
        <v>282</v>
      </c>
      <c r="D213" s="94"/>
      <c r="E213" s="99" t="s">
        <v>252</v>
      </c>
      <c r="F213" s="105" t="s">
        <v>44</v>
      </c>
      <c r="G213" s="95" t="s">
        <v>277</v>
      </c>
      <c r="H213" s="100"/>
    </row>
    <row r="214" spans="2:8" s="33" customFormat="1" ht="38.25">
      <c r="B214" s="113">
        <v>45409</v>
      </c>
      <c r="C214" s="114" t="s">
        <v>85</v>
      </c>
      <c r="D214" s="94"/>
      <c r="E214" s="99" t="s">
        <v>251</v>
      </c>
      <c r="F214" s="105" t="s">
        <v>44</v>
      </c>
      <c r="G214" s="95" t="s">
        <v>277</v>
      </c>
      <c r="H214" s="100"/>
    </row>
    <row r="215" spans="2:8" s="33" customFormat="1" ht="38.25">
      <c r="B215" s="113">
        <v>45409</v>
      </c>
      <c r="C215" s="114" t="s">
        <v>40</v>
      </c>
      <c r="D215" s="94"/>
      <c r="E215" s="99" t="s">
        <v>402</v>
      </c>
      <c r="F215" s="105" t="s">
        <v>44</v>
      </c>
      <c r="G215" s="95" t="s">
        <v>277</v>
      </c>
      <c r="H215" s="100"/>
    </row>
    <row r="216" spans="2:8" s="33" customFormat="1" ht="38.25">
      <c r="B216" s="113">
        <v>45409</v>
      </c>
      <c r="C216" s="114" t="s">
        <v>40</v>
      </c>
      <c r="D216" s="94"/>
      <c r="E216" s="99" t="s">
        <v>403</v>
      </c>
      <c r="F216" s="105" t="s">
        <v>44</v>
      </c>
      <c r="G216" s="95" t="s">
        <v>277</v>
      </c>
      <c r="H216" s="100"/>
    </row>
    <row r="217" spans="2:8" s="33" customFormat="1" ht="38.25">
      <c r="B217" s="113">
        <v>45409</v>
      </c>
      <c r="C217" s="114" t="s">
        <v>282</v>
      </c>
      <c r="D217" s="94"/>
      <c r="E217" s="99" t="s">
        <v>253</v>
      </c>
      <c r="F217" s="105" t="s">
        <v>44</v>
      </c>
      <c r="G217" s="95" t="s">
        <v>277</v>
      </c>
      <c r="H217" s="100"/>
    </row>
    <row r="218" spans="2:8" s="33" customFormat="1" ht="38.25">
      <c r="B218" s="113">
        <v>45409</v>
      </c>
      <c r="C218" s="114" t="s">
        <v>85</v>
      </c>
      <c r="D218" s="94"/>
      <c r="E218" s="99" t="s">
        <v>256</v>
      </c>
      <c r="F218" s="105" t="s">
        <v>44</v>
      </c>
      <c r="G218" s="95" t="s">
        <v>277</v>
      </c>
      <c r="H218" s="100"/>
    </row>
    <row r="219" spans="2:8" s="33" customFormat="1" ht="38.25">
      <c r="B219" s="113">
        <v>45409</v>
      </c>
      <c r="C219" s="114" t="s">
        <v>85</v>
      </c>
      <c r="D219" s="94"/>
      <c r="E219" s="99" t="s">
        <v>412</v>
      </c>
      <c r="F219" s="105" t="s">
        <v>44</v>
      </c>
      <c r="G219" s="95" t="s">
        <v>277</v>
      </c>
      <c r="H219" s="100"/>
    </row>
    <row r="220" spans="2:8" s="33" customFormat="1" ht="38.25">
      <c r="B220" s="113">
        <v>45409</v>
      </c>
      <c r="C220" s="114" t="s">
        <v>85</v>
      </c>
      <c r="D220" s="94"/>
      <c r="E220" s="99" t="s">
        <v>273</v>
      </c>
      <c r="F220" s="105" t="s">
        <v>44</v>
      </c>
      <c r="G220" s="95" t="s">
        <v>277</v>
      </c>
      <c r="H220" s="100"/>
    </row>
    <row r="221" spans="2:8" s="33" customFormat="1" ht="38.25">
      <c r="B221" s="113">
        <v>45409</v>
      </c>
      <c r="C221" s="114" t="s">
        <v>291</v>
      </c>
      <c r="D221" s="94"/>
      <c r="E221" s="99" t="s">
        <v>415</v>
      </c>
      <c r="F221" s="105" t="s">
        <v>44</v>
      </c>
      <c r="G221" s="95" t="s">
        <v>277</v>
      </c>
      <c r="H221" s="100"/>
    </row>
    <row r="222" spans="2:8" s="33" customFormat="1" ht="38.25">
      <c r="B222" s="113">
        <v>45409</v>
      </c>
      <c r="C222" s="114" t="s">
        <v>85</v>
      </c>
      <c r="D222" s="94"/>
      <c r="E222" s="99" t="s">
        <v>414</v>
      </c>
      <c r="F222" s="105" t="s">
        <v>44</v>
      </c>
      <c r="G222" s="95" t="s">
        <v>277</v>
      </c>
      <c r="H222" s="100"/>
    </row>
    <row r="223" spans="2:8" s="33" customFormat="1" ht="38.25">
      <c r="B223" s="113">
        <v>45409</v>
      </c>
      <c r="C223" s="114" t="s">
        <v>40</v>
      </c>
      <c r="D223" s="94"/>
      <c r="E223" s="99" t="s">
        <v>427</v>
      </c>
      <c r="F223" s="105" t="s">
        <v>44</v>
      </c>
      <c r="G223" s="95" t="s">
        <v>277</v>
      </c>
      <c r="H223" s="100"/>
    </row>
    <row r="224" spans="2:8" s="33" customFormat="1" ht="38.25">
      <c r="B224" s="113">
        <v>45409</v>
      </c>
      <c r="C224" s="114" t="s">
        <v>40</v>
      </c>
      <c r="D224" s="94"/>
      <c r="E224" s="99" t="s">
        <v>428</v>
      </c>
      <c r="F224" s="105" t="s">
        <v>44</v>
      </c>
      <c r="G224" s="95" t="s">
        <v>277</v>
      </c>
      <c r="H224" s="100"/>
    </row>
    <row r="225" spans="2:8" s="33" customFormat="1" ht="38.25">
      <c r="B225" s="113">
        <v>45409</v>
      </c>
      <c r="C225" s="114" t="s">
        <v>106</v>
      </c>
      <c r="D225" s="94"/>
      <c r="E225" s="99" t="s">
        <v>432</v>
      </c>
      <c r="F225" s="105" t="s">
        <v>44</v>
      </c>
      <c r="G225" s="95" t="s">
        <v>277</v>
      </c>
      <c r="H225" s="100"/>
    </row>
    <row r="226" spans="2:8" s="33" customFormat="1" ht="38.25">
      <c r="B226" s="113">
        <v>45409</v>
      </c>
      <c r="C226" s="114" t="s">
        <v>85</v>
      </c>
      <c r="D226" s="94"/>
      <c r="E226" s="99" t="s">
        <v>431</v>
      </c>
      <c r="F226" s="105" t="s">
        <v>44</v>
      </c>
      <c r="G226" s="95" t="s">
        <v>277</v>
      </c>
      <c r="H226" s="100"/>
    </row>
    <row r="227" spans="2:8" s="33" customFormat="1" ht="38.25">
      <c r="B227" s="113">
        <v>45409</v>
      </c>
      <c r="C227" s="114" t="s">
        <v>40</v>
      </c>
      <c r="D227" s="94"/>
      <c r="E227" s="99" t="s">
        <v>449</v>
      </c>
      <c r="F227" s="105" t="s">
        <v>44</v>
      </c>
      <c r="G227" s="95" t="s">
        <v>277</v>
      </c>
      <c r="H227" s="100"/>
    </row>
    <row r="228" spans="2:8" s="33" customFormat="1" ht="38.25">
      <c r="B228" s="113">
        <v>45409</v>
      </c>
      <c r="C228" s="114" t="s">
        <v>40</v>
      </c>
      <c r="D228" s="94"/>
      <c r="E228" s="99" t="s">
        <v>450</v>
      </c>
      <c r="F228" s="105" t="s">
        <v>44</v>
      </c>
      <c r="G228" s="95" t="s">
        <v>277</v>
      </c>
      <c r="H228" s="100"/>
    </row>
    <row r="229" spans="2:8" s="33" customFormat="1" ht="38.25">
      <c r="B229" s="113">
        <v>45409</v>
      </c>
      <c r="C229" s="114" t="s">
        <v>40</v>
      </c>
      <c r="D229" s="94"/>
      <c r="E229" s="99" t="s">
        <v>451</v>
      </c>
      <c r="F229" s="105" t="s">
        <v>44</v>
      </c>
      <c r="G229" s="95" t="s">
        <v>277</v>
      </c>
      <c r="H229" s="100"/>
    </row>
    <row r="230" spans="2:8" s="33" customFormat="1" ht="38.25">
      <c r="B230" s="113">
        <v>45409</v>
      </c>
      <c r="C230" s="114" t="s">
        <v>40</v>
      </c>
      <c r="D230" s="94"/>
      <c r="E230" s="99" t="s">
        <v>452</v>
      </c>
      <c r="F230" s="105" t="s">
        <v>44</v>
      </c>
      <c r="G230" s="95" t="s">
        <v>277</v>
      </c>
      <c r="H230" s="100"/>
    </row>
    <row r="231" spans="2:8" s="33" customFormat="1" ht="38.25">
      <c r="B231" s="113">
        <v>45409</v>
      </c>
      <c r="C231" s="114" t="s">
        <v>40</v>
      </c>
      <c r="D231" s="94"/>
      <c r="E231" s="99" t="s">
        <v>455</v>
      </c>
      <c r="F231" s="105" t="s">
        <v>44</v>
      </c>
      <c r="G231" s="95" t="s">
        <v>277</v>
      </c>
      <c r="H231" s="100"/>
    </row>
    <row r="232" spans="2:8" s="33" customFormat="1" ht="38.25">
      <c r="B232" s="113">
        <v>45409</v>
      </c>
      <c r="C232" s="114" t="s">
        <v>40</v>
      </c>
      <c r="D232" s="94"/>
      <c r="E232" s="99" t="s">
        <v>457</v>
      </c>
      <c r="F232" s="105" t="s">
        <v>44</v>
      </c>
      <c r="G232" s="95" t="s">
        <v>277</v>
      </c>
      <c r="H232" s="100"/>
    </row>
    <row r="233" spans="2:8" s="33" customFormat="1" ht="38.25">
      <c r="B233" s="113">
        <v>45409</v>
      </c>
      <c r="C233" s="114" t="s">
        <v>40</v>
      </c>
      <c r="D233" s="94"/>
      <c r="E233" s="99" t="s">
        <v>456</v>
      </c>
      <c r="F233" s="105" t="s">
        <v>44</v>
      </c>
      <c r="G233" s="95" t="s">
        <v>277</v>
      </c>
      <c r="H233" s="100"/>
    </row>
    <row r="234" spans="2:8" s="33" customFormat="1" ht="38.25">
      <c r="B234" s="113">
        <v>45409</v>
      </c>
      <c r="C234" s="114" t="s">
        <v>40</v>
      </c>
      <c r="D234" s="94"/>
      <c r="E234" s="99" t="s">
        <v>458</v>
      </c>
      <c r="F234" s="105" t="s">
        <v>44</v>
      </c>
      <c r="G234" s="95" t="s">
        <v>277</v>
      </c>
      <c r="H234" s="100"/>
    </row>
    <row r="235" spans="2:8" s="33" customFormat="1" ht="38.25">
      <c r="B235" s="113">
        <v>45409</v>
      </c>
      <c r="C235" s="114" t="s">
        <v>40</v>
      </c>
      <c r="D235" s="94"/>
      <c r="E235" s="99" t="s">
        <v>470</v>
      </c>
      <c r="F235" s="105" t="s">
        <v>44</v>
      </c>
      <c r="G235" s="95" t="s">
        <v>277</v>
      </c>
      <c r="H235" s="100"/>
    </row>
    <row r="236" spans="2:8" s="33" customFormat="1" ht="38.25">
      <c r="B236" s="113">
        <v>45409</v>
      </c>
      <c r="C236" s="114" t="s">
        <v>40</v>
      </c>
      <c r="D236" s="94"/>
      <c r="E236" s="99" t="s">
        <v>468</v>
      </c>
      <c r="F236" s="105" t="s">
        <v>44</v>
      </c>
      <c r="G236" s="95" t="s">
        <v>277</v>
      </c>
      <c r="H236" s="100"/>
    </row>
    <row r="237" spans="2:8" s="33" customFormat="1" ht="38.25">
      <c r="B237" s="113">
        <v>45409</v>
      </c>
      <c r="C237" s="114" t="s">
        <v>40</v>
      </c>
      <c r="D237" s="94"/>
      <c r="E237" s="99" t="s">
        <v>471</v>
      </c>
      <c r="F237" s="105" t="s">
        <v>44</v>
      </c>
      <c r="G237" s="95" t="s">
        <v>277</v>
      </c>
      <c r="H237" s="100"/>
    </row>
    <row r="238" spans="2:8" s="33" customFormat="1" ht="38.25">
      <c r="B238" s="113">
        <v>45409</v>
      </c>
      <c r="C238" s="114" t="s">
        <v>40</v>
      </c>
      <c r="D238" s="94"/>
      <c r="E238" s="99" t="s">
        <v>469</v>
      </c>
      <c r="F238" s="105" t="s">
        <v>44</v>
      </c>
      <c r="G238" s="95" t="s">
        <v>277</v>
      </c>
      <c r="H238" s="100"/>
    </row>
    <row r="239" spans="2:8" s="33" customFormat="1" ht="38.25">
      <c r="B239" s="113">
        <v>45409</v>
      </c>
      <c r="C239" s="114" t="s">
        <v>85</v>
      </c>
      <c r="D239" s="94"/>
      <c r="E239" s="99" t="s">
        <v>261</v>
      </c>
      <c r="F239" s="105" t="s">
        <v>44</v>
      </c>
      <c r="G239" s="95" t="s">
        <v>277</v>
      </c>
      <c r="H239" s="100"/>
    </row>
    <row r="240" spans="2:8" s="33" customFormat="1" ht="38.25">
      <c r="B240" s="113">
        <v>45409</v>
      </c>
      <c r="C240" s="114" t="s">
        <v>282</v>
      </c>
      <c r="D240" s="94"/>
      <c r="E240" s="99" t="s">
        <v>262</v>
      </c>
      <c r="F240" s="105" t="s">
        <v>44</v>
      </c>
      <c r="G240" s="95" t="s">
        <v>277</v>
      </c>
      <c r="H240" s="100"/>
    </row>
    <row r="241" spans="2:8" s="33" customFormat="1" ht="38.25">
      <c r="B241" s="113">
        <v>45409</v>
      </c>
      <c r="C241" s="114" t="s">
        <v>85</v>
      </c>
      <c r="D241" s="94"/>
      <c r="E241" s="99" t="s">
        <v>265</v>
      </c>
      <c r="F241" s="105" t="s">
        <v>44</v>
      </c>
      <c r="G241" s="95" t="s">
        <v>277</v>
      </c>
      <c r="H241" s="100"/>
    </row>
    <row r="242" spans="2:8" s="33" customFormat="1" ht="38.25">
      <c r="B242" s="113">
        <v>45409</v>
      </c>
      <c r="C242" s="114" t="s">
        <v>282</v>
      </c>
      <c r="D242" s="94"/>
      <c r="E242" s="99" t="s">
        <v>266</v>
      </c>
      <c r="F242" s="105" t="s">
        <v>44</v>
      </c>
      <c r="G242" s="95" t="s">
        <v>277</v>
      </c>
      <c r="H242" s="100"/>
    </row>
    <row r="243" spans="2:8" s="33" customFormat="1" ht="38.25">
      <c r="B243" s="113">
        <v>45409</v>
      </c>
      <c r="C243" s="114" t="s">
        <v>106</v>
      </c>
      <c r="D243" s="94"/>
      <c r="E243" s="99" t="s">
        <v>483</v>
      </c>
      <c r="F243" s="105" t="s">
        <v>44</v>
      </c>
      <c r="G243" s="95" t="s">
        <v>277</v>
      </c>
      <c r="H243" s="100"/>
    </row>
    <row r="244" spans="2:8" s="33" customFormat="1" ht="38.25">
      <c r="B244" s="113">
        <v>45409</v>
      </c>
      <c r="C244" s="114" t="s">
        <v>40</v>
      </c>
      <c r="D244" s="94"/>
      <c r="E244" s="99" t="s">
        <v>487</v>
      </c>
      <c r="F244" s="105" t="s">
        <v>44</v>
      </c>
      <c r="G244" s="95" t="s">
        <v>277</v>
      </c>
      <c r="H244" s="100"/>
    </row>
    <row r="245" spans="2:8" s="33" customFormat="1" ht="38.25">
      <c r="B245" s="113">
        <v>45409</v>
      </c>
      <c r="C245" s="114" t="s">
        <v>106</v>
      </c>
      <c r="D245" s="94"/>
      <c r="E245" s="99" t="s">
        <v>484</v>
      </c>
      <c r="F245" s="105" t="s">
        <v>44</v>
      </c>
      <c r="G245" s="95" t="s">
        <v>277</v>
      </c>
      <c r="H245" s="100"/>
    </row>
    <row r="246" spans="2:8" s="33" customFormat="1" ht="38.25">
      <c r="B246" s="113">
        <v>45409</v>
      </c>
      <c r="C246" s="114" t="s">
        <v>40</v>
      </c>
      <c r="D246" s="94"/>
      <c r="E246" s="99" t="s">
        <v>488</v>
      </c>
      <c r="F246" s="105" t="s">
        <v>44</v>
      </c>
      <c r="G246" s="95" t="s">
        <v>277</v>
      </c>
      <c r="H246" s="100"/>
    </row>
    <row r="247" spans="2:8" s="33" customFormat="1" ht="38.25">
      <c r="B247" s="113">
        <v>45409</v>
      </c>
      <c r="C247" s="114" t="s">
        <v>106</v>
      </c>
      <c r="D247" s="94"/>
      <c r="E247" s="99" t="s">
        <v>485</v>
      </c>
      <c r="F247" s="105" t="s">
        <v>44</v>
      </c>
      <c r="G247" s="95" t="s">
        <v>277</v>
      </c>
      <c r="H247" s="100"/>
    </row>
    <row r="248" spans="2:8" s="33" customFormat="1" ht="38.25">
      <c r="B248" s="113">
        <v>45409</v>
      </c>
      <c r="C248" s="114" t="s">
        <v>40</v>
      </c>
      <c r="D248" s="94"/>
      <c r="E248" s="99" t="s">
        <v>489</v>
      </c>
      <c r="F248" s="105" t="s">
        <v>44</v>
      </c>
      <c r="G248" s="95" t="s">
        <v>277</v>
      </c>
      <c r="H248" s="100"/>
    </row>
    <row r="249" spans="2:8" s="33" customFormat="1" ht="38.25">
      <c r="B249" s="113">
        <v>45409</v>
      </c>
      <c r="C249" s="114" t="s">
        <v>106</v>
      </c>
      <c r="D249" s="94"/>
      <c r="E249" s="99" t="s">
        <v>486</v>
      </c>
      <c r="F249" s="105" t="s">
        <v>44</v>
      </c>
      <c r="G249" s="95" t="s">
        <v>277</v>
      </c>
      <c r="H249" s="100"/>
    </row>
    <row r="250" spans="2:8" s="33" customFormat="1" ht="38.25">
      <c r="B250" s="113">
        <v>45409</v>
      </c>
      <c r="C250" s="114" t="s">
        <v>40</v>
      </c>
      <c r="D250" s="94"/>
      <c r="E250" s="99" t="s">
        <v>490</v>
      </c>
      <c r="F250" s="105" t="s">
        <v>44</v>
      </c>
      <c r="G250" s="95" t="s">
        <v>277</v>
      </c>
      <c r="H250" s="100"/>
    </row>
    <row r="251" spans="2:8" s="33" customFormat="1" ht="38.25">
      <c r="B251" s="113">
        <v>45409</v>
      </c>
      <c r="C251" s="114" t="s">
        <v>85</v>
      </c>
      <c r="D251" s="94"/>
      <c r="E251" s="99" t="s">
        <v>491</v>
      </c>
      <c r="F251" s="105" t="s">
        <v>44</v>
      </c>
      <c r="G251" s="95" t="s">
        <v>277</v>
      </c>
      <c r="H251" s="100"/>
    </row>
    <row r="252" spans="2:8" s="33" customFormat="1" ht="38.25">
      <c r="B252" s="113">
        <v>45409</v>
      </c>
      <c r="C252" s="114" t="s">
        <v>85</v>
      </c>
      <c r="D252" s="94"/>
      <c r="E252" s="99" t="s">
        <v>260</v>
      </c>
      <c r="F252" s="105" t="s">
        <v>44</v>
      </c>
      <c r="G252" s="95" t="s">
        <v>277</v>
      </c>
      <c r="H252" s="100"/>
    </row>
    <row r="253" spans="2:8" s="33" customFormat="1" ht="38.25">
      <c r="B253" s="113">
        <v>45409</v>
      </c>
      <c r="C253" s="114" t="s">
        <v>40</v>
      </c>
      <c r="D253" s="94"/>
      <c r="E253" s="99" t="s">
        <v>497</v>
      </c>
      <c r="F253" s="105" t="s">
        <v>44</v>
      </c>
      <c r="G253" s="95" t="s">
        <v>277</v>
      </c>
      <c r="H253" s="100"/>
    </row>
    <row r="254" spans="2:8" s="33" customFormat="1" ht="38.25">
      <c r="B254" s="113">
        <v>45409</v>
      </c>
      <c r="C254" s="114" t="s">
        <v>40</v>
      </c>
      <c r="D254" s="94"/>
      <c r="E254" s="99" t="s">
        <v>498</v>
      </c>
      <c r="F254" s="105" t="s">
        <v>44</v>
      </c>
      <c r="G254" s="95" t="s">
        <v>277</v>
      </c>
      <c r="H254" s="100"/>
    </row>
    <row r="255" spans="2:8" s="33" customFormat="1" ht="38.25">
      <c r="B255" s="113">
        <v>45409</v>
      </c>
      <c r="C255" s="114" t="s">
        <v>106</v>
      </c>
      <c r="D255" s="94"/>
      <c r="E255" s="99" t="s">
        <v>502</v>
      </c>
      <c r="F255" s="105" t="s">
        <v>44</v>
      </c>
      <c r="G255" s="95" t="s">
        <v>277</v>
      </c>
      <c r="H255" s="100"/>
    </row>
    <row r="256" spans="2:8" s="33" customFormat="1" ht="38.25">
      <c r="B256" s="113">
        <v>45409</v>
      </c>
      <c r="C256" s="114" t="s">
        <v>40</v>
      </c>
      <c r="D256" s="94"/>
      <c r="E256" s="99" t="s">
        <v>503</v>
      </c>
      <c r="F256" s="105" t="s">
        <v>44</v>
      </c>
      <c r="G256" s="95" t="s">
        <v>277</v>
      </c>
      <c r="H256" s="100"/>
    </row>
    <row r="257" spans="2:8" s="33" customFormat="1" ht="38.25">
      <c r="B257" s="113">
        <v>45409</v>
      </c>
      <c r="C257" s="114" t="s">
        <v>40</v>
      </c>
      <c r="D257" s="94"/>
      <c r="E257" s="99" t="s">
        <v>508</v>
      </c>
      <c r="F257" s="105" t="s">
        <v>44</v>
      </c>
      <c r="G257" s="95" t="s">
        <v>277</v>
      </c>
      <c r="H257" s="100"/>
    </row>
    <row r="258" spans="2:8" s="33" customFormat="1" ht="38.25">
      <c r="B258" s="113">
        <v>45409</v>
      </c>
      <c r="C258" s="114" t="s">
        <v>40</v>
      </c>
      <c r="D258" s="94"/>
      <c r="E258" s="99" t="s">
        <v>508</v>
      </c>
      <c r="F258" s="105" t="s">
        <v>44</v>
      </c>
      <c r="G258" s="95" t="s">
        <v>277</v>
      </c>
      <c r="H258" s="100"/>
    </row>
    <row r="259" spans="2:8" s="33" customFormat="1" ht="38.25">
      <c r="B259" s="113">
        <v>45409</v>
      </c>
      <c r="C259" s="114" t="s">
        <v>40</v>
      </c>
      <c r="D259" s="94"/>
      <c r="E259" s="99" t="s">
        <v>529</v>
      </c>
      <c r="F259" s="105" t="s">
        <v>44</v>
      </c>
      <c r="G259" s="95" t="s">
        <v>277</v>
      </c>
      <c r="H259" s="100"/>
    </row>
    <row r="260" spans="2:8" s="33" customFormat="1" ht="38.25">
      <c r="B260" s="113">
        <v>45409</v>
      </c>
      <c r="C260" s="114" t="s">
        <v>40</v>
      </c>
      <c r="D260" s="94"/>
      <c r="E260" s="99" t="s">
        <v>530</v>
      </c>
      <c r="F260" s="105" t="s">
        <v>44</v>
      </c>
      <c r="G260" s="95" t="s">
        <v>277</v>
      </c>
      <c r="H260" s="100"/>
    </row>
    <row r="261" spans="2:8" s="33" customFormat="1" ht="38.25">
      <c r="B261" s="113">
        <v>45409</v>
      </c>
      <c r="C261" s="114" t="s">
        <v>40</v>
      </c>
      <c r="D261" s="94"/>
      <c r="E261" s="99" t="s">
        <v>539</v>
      </c>
      <c r="F261" s="105" t="s">
        <v>44</v>
      </c>
      <c r="G261" s="95" t="s">
        <v>277</v>
      </c>
      <c r="H261" s="100"/>
    </row>
    <row r="262" spans="2:8" s="33" customFormat="1" ht="38.25">
      <c r="B262" s="113">
        <v>45409</v>
      </c>
      <c r="C262" s="114" t="s">
        <v>40</v>
      </c>
      <c r="D262" s="94"/>
      <c r="E262" s="99" t="s">
        <v>541</v>
      </c>
      <c r="F262" s="105" t="s">
        <v>44</v>
      </c>
      <c r="G262" s="95" t="s">
        <v>277</v>
      </c>
      <c r="H262" s="100"/>
    </row>
    <row r="263" spans="2:8" s="33" customFormat="1" ht="38.25">
      <c r="B263" s="113">
        <v>45409</v>
      </c>
      <c r="C263" s="114" t="s">
        <v>40</v>
      </c>
      <c r="D263" s="94"/>
      <c r="E263" s="99" t="s">
        <v>540</v>
      </c>
      <c r="F263" s="105" t="s">
        <v>44</v>
      </c>
      <c r="G263" s="95" t="s">
        <v>277</v>
      </c>
      <c r="H263" s="100"/>
    </row>
    <row r="264" spans="2:8" s="33" customFormat="1" ht="38.25">
      <c r="B264" s="113">
        <v>45409</v>
      </c>
      <c r="C264" s="114" t="s">
        <v>40</v>
      </c>
      <c r="D264" s="94"/>
      <c r="E264" s="99" t="s">
        <v>542</v>
      </c>
      <c r="F264" s="105" t="s">
        <v>44</v>
      </c>
      <c r="G264" s="95" t="s">
        <v>277</v>
      </c>
      <c r="H264" s="100"/>
    </row>
    <row r="265" spans="2:8" s="33" customFormat="1" ht="38.25">
      <c r="B265" s="113">
        <v>45409</v>
      </c>
      <c r="C265" s="114" t="s">
        <v>40</v>
      </c>
      <c r="D265" s="94"/>
      <c r="E265" s="99" t="s">
        <v>545</v>
      </c>
      <c r="F265" s="105" t="s">
        <v>44</v>
      </c>
      <c r="G265" s="95" t="s">
        <v>277</v>
      </c>
      <c r="H265" s="100"/>
    </row>
    <row r="266" spans="2:8" s="33" customFormat="1" ht="38.25">
      <c r="B266" s="113">
        <v>45409</v>
      </c>
      <c r="C266" s="114" t="s">
        <v>106</v>
      </c>
      <c r="D266" s="94"/>
      <c r="E266" s="99" t="s">
        <v>546</v>
      </c>
      <c r="F266" s="105" t="s">
        <v>44</v>
      </c>
      <c r="G266" s="95" t="s">
        <v>277</v>
      </c>
      <c r="H266" s="100"/>
    </row>
    <row r="267" spans="2:8" s="33" customFormat="1" ht="38.25">
      <c r="B267" s="113">
        <v>45409</v>
      </c>
      <c r="C267" s="114" t="s">
        <v>40</v>
      </c>
      <c r="D267" s="94"/>
      <c r="E267" s="99" t="s">
        <v>550</v>
      </c>
      <c r="F267" s="105" t="s">
        <v>44</v>
      </c>
      <c r="G267" s="95" t="s">
        <v>277</v>
      </c>
      <c r="H267" s="100"/>
    </row>
    <row r="268" spans="2:8" s="33" customFormat="1" ht="38.25">
      <c r="B268" s="113">
        <v>45409</v>
      </c>
      <c r="C268" s="114" t="s">
        <v>40</v>
      </c>
      <c r="D268" s="94"/>
      <c r="E268" s="99" t="s">
        <v>551</v>
      </c>
      <c r="F268" s="105" t="s">
        <v>44</v>
      </c>
      <c r="G268" s="95" t="s">
        <v>277</v>
      </c>
      <c r="H268" s="100"/>
    </row>
    <row r="269" spans="2:8" s="33" customFormat="1" ht="38.25">
      <c r="B269" s="113">
        <v>45409</v>
      </c>
      <c r="C269" s="114" t="s">
        <v>106</v>
      </c>
      <c r="D269" s="94"/>
      <c r="E269" s="99" t="s">
        <v>552</v>
      </c>
      <c r="F269" s="105" t="s">
        <v>44</v>
      </c>
      <c r="G269" s="95" t="s">
        <v>277</v>
      </c>
      <c r="H269" s="100"/>
    </row>
    <row r="270" spans="2:8" s="33" customFormat="1" ht="38.25">
      <c r="B270" s="113">
        <v>45409</v>
      </c>
      <c r="C270" s="114" t="s">
        <v>40</v>
      </c>
      <c r="D270" s="94"/>
      <c r="E270" s="99" t="s">
        <v>558</v>
      </c>
      <c r="F270" s="105" t="s">
        <v>44</v>
      </c>
      <c r="G270" s="95" t="s">
        <v>277</v>
      </c>
      <c r="H270" s="100"/>
    </row>
    <row r="271" spans="2:8" s="33" customFormat="1" ht="38.25">
      <c r="B271" s="113">
        <v>45409</v>
      </c>
      <c r="C271" s="114" t="s">
        <v>40</v>
      </c>
      <c r="D271" s="94"/>
      <c r="E271" s="99" t="s">
        <v>559</v>
      </c>
      <c r="F271" s="105" t="s">
        <v>44</v>
      </c>
      <c r="G271" s="95" t="s">
        <v>277</v>
      </c>
      <c r="H271" s="100"/>
    </row>
    <row r="272" spans="2:8" s="33" customFormat="1" ht="38.25">
      <c r="B272" s="113">
        <v>45409</v>
      </c>
      <c r="C272" s="114" t="s">
        <v>106</v>
      </c>
      <c r="D272" s="94"/>
      <c r="E272" s="99" t="s">
        <v>562</v>
      </c>
      <c r="F272" s="105" t="s">
        <v>44</v>
      </c>
      <c r="G272" s="95" t="s">
        <v>277</v>
      </c>
      <c r="H272" s="100"/>
    </row>
    <row r="273" spans="2:8" s="33" customFormat="1" ht="38.25">
      <c r="B273" s="113">
        <v>45409</v>
      </c>
      <c r="C273" s="114" t="s">
        <v>40</v>
      </c>
      <c r="D273" s="94"/>
      <c r="E273" s="99" t="s">
        <v>563</v>
      </c>
      <c r="F273" s="105" t="s">
        <v>44</v>
      </c>
      <c r="G273" s="95" t="s">
        <v>277</v>
      </c>
      <c r="H273" s="100"/>
    </row>
    <row r="274" spans="2:8" s="33" customFormat="1" ht="38.25">
      <c r="B274" s="113">
        <v>45409</v>
      </c>
      <c r="C274" s="114" t="s">
        <v>40</v>
      </c>
      <c r="D274" s="94"/>
      <c r="E274" s="99" t="s">
        <v>568</v>
      </c>
      <c r="F274" s="105" t="s">
        <v>44</v>
      </c>
      <c r="G274" s="95" t="s">
        <v>277</v>
      </c>
      <c r="H274" s="100"/>
    </row>
    <row r="275" spans="2:8" s="33" customFormat="1" ht="38.25">
      <c r="B275" s="113">
        <v>45409</v>
      </c>
      <c r="C275" s="114" t="s">
        <v>85</v>
      </c>
      <c r="D275" s="94"/>
      <c r="E275" s="99" t="s">
        <v>117</v>
      </c>
      <c r="F275" s="105" t="s">
        <v>44</v>
      </c>
      <c r="G275" s="95" t="s">
        <v>277</v>
      </c>
      <c r="H275" s="100"/>
    </row>
    <row r="276" spans="2:8" s="33" customFormat="1" ht="38.25">
      <c r="B276" s="113">
        <v>45409</v>
      </c>
      <c r="C276" s="114" t="s">
        <v>85</v>
      </c>
      <c r="D276" s="94"/>
      <c r="E276" s="99" t="s">
        <v>118</v>
      </c>
      <c r="F276" s="105" t="s">
        <v>44</v>
      </c>
      <c r="G276" s="95" t="s">
        <v>277</v>
      </c>
      <c r="H276" s="100"/>
    </row>
    <row r="277" spans="2:8" s="33" customFormat="1" ht="38.25">
      <c r="B277" s="113">
        <v>45409</v>
      </c>
      <c r="C277" s="114" t="s">
        <v>85</v>
      </c>
      <c r="D277" s="94"/>
      <c r="E277" s="99" t="s">
        <v>574</v>
      </c>
      <c r="F277" s="105" t="s">
        <v>44</v>
      </c>
      <c r="G277" s="95" t="s">
        <v>277</v>
      </c>
      <c r="H277" s="100"/>
    </row>
    <row r="278" spans="2:8" s="33" customFormat="1" ht="38.25">
      <c r="B278" s="113">
        <v>45409</v>
      </c>
      <c r="C278" s="114" t="s">
        <v>40</v>
      </c>
      <c r="D278" s="94"/>
      <c r="E278" s="99" t="s">
        <v>575</v>
      </c>
      <c r="F278" s="105" t="s">
        <v>44</v>
      </c>
      <c r="G278" s="95" t="s">
        <v>277</v>
      </c>
      <c r="H278" s="100"/>
    </row>
    <row r="279" spans="2:8" s="33" customFormat="1" ht="38.25">
      <c r="B279" s="113">
        <v>45409</v>
      </c>
      <c r="C279" s="114" t="s">
        <v>40</v>
      </c>
      <c r="D279" s="94"/>
      <c r="E279" s="99" t="s">
        <v>576</v>
      </c>
      <c r="F279" s="105" t="s">
        <v>44</v>
      </c>
      <c r="G279" s="95" t="s">
        <v>277</v>
      </c>
      <c r="H279" s="100"/>
    </row>
    <row r="280" spans="2:8" s="33" customFormat="1" ht="38.25">
      <c r="B280" s="113">
        <v>45409</v>
      </c>
      <c r="C280" s="114" t="s">
        <v>40</v>
      </c>
      <c r="D280" s="94"/>
      <c r="E280" s="99" t="s">
        <v>577</v>
      </c>
      <c r="F280" s="105" t="s">
        <v>44</v>
      </c>
      <c r="G280" s="95" t="s">
        <v>277</v>
      </c>
      <c r="H280" s="100"/>
    </row>
    <row r="281" spans="2:8" s="33" customFormat="1" ht="38.25">
      <c r="B281" s="113">
        <v>45409</v>
      </c>
      <c r="C281" s="114" t="s">
        <v>40</v>
      </c>
      <c r="D281" s="94"/>
      <c r="E281" s="99" t="s">
        <v>582</v>
      </c>
      <c r="F281" s="105" t="s">
        <v>44</v>
      </c>
      <c r="G281" s="95" t="s">
        <v>277</v>
      </c>
      <c r="H281" s="100"/>
    </row>
    <row r="282" spans="2:8" s="33" customFormat="1" ht="38.25">
      <c r="B282" s="113">
        <v>45409</v>
      </c>
      <c r="C282" s="114" t="s">
        <v>40</v>
      </c>
      <c r="D282" s="94"/>
      <c r="E282" s="99" t="s">
        <v>583</v>
      </c>
      <c r="F282" s="105" t="s">
        <v>44</v>
      </c>
      <c r="G282" s="95" t="s">
        <v>277</v>
      </c>
      <c r="H282" s="100"/>
    </row>
    <row r="283" spans="2:8" s="33" customFormat="1" ht="38.25">
      <c r="B283" s="113">
        <v>45409</v>
      </c>
      <c r="C283" s="114" t="s">
        <v>282</v>
      </c>
      <c r="D283" s="94"/>
      <c r="E283" s="99" t="s">
        <v>130</v>
      </c>
      <c r="F283" s="105" t="s">
        <v>44</v>
      </c>
      <c r="G283" s="95" t="s">
        <v>277</v>
      </c>
      <c r="H283" s="100"/>
    </row>
    <row r="284" spans="2:8" s="33" customFormat="1" ht="38.25">
      <c r="B284" s="113">
        <v>45409</v>
      </c>
      <c r="C284" s="114" t="s">
        <v>40</v>
      </c>
      <c r="D284" s="94"/>
      <c r="E284" s="99" t="s">
        <v>587</v>
      </c>
      <c r="F284" s="105" t="s">
        <v>44</v>
      </c>
      <c r="G284" s="95" t="s">
        <v>277</v>
      </c>
      <c r="H284" s="100"/>
    </row>
    <row r="285" spans="2:8" s="33" customFormat="1" ht="38.25">
      <c r="B285" s="113">
        <v>45409</v>
      </c>
      <c r="C285" s="114" t="s">
        <v>85</v>
      </c>
      <c r="D285" s="94"/>
      <c r="E285" s="99" t="s">
        <v>588</v>
      </c>
      <c r="F285" s="105" t="s">
        <v>44</v>
      </c>
      <c r="G285" s="95" t="s">
        <v>277</v>
      </c>
      <c r="H285" s="100"/>
    </row>
    <row r="286" spans="2:8" s="33" customFormat="1" ht="38.25">
      <c r="B286" s="113">
        <v>45409</v>
      </c>
      <c r="C286" s="114" t="s">
        <v>40</v>
      </c>
      <c r="D286" s="94"/>
      <c r="E286" s="99" t="s">
        <v>589</v>
      </c>
      <c r="F286" s="105" t="s">
        <v>44</v>
      </c>
      <c r="G286" s="95" t="s">
        <v>277</v>
      </c>
      <c r="H286" s="100"/>
    </row>
    <row r="287" spans="2:8" s="33" customFormat="1" ht="38.25">
      <c r="B287" s="113">
        <v>45409</v>
      </c>
      <c r="C287" s="114" t="s">
        <v>282</v>
      </c>
      <c r="D287" s="94"/>
      <c r="E287" s="99" t="s">
        <v>134</v>
      </c>
      <c r="F287" s="105" t="s">
        <v>44</v>
      </c>
      <c r="G287" s="95" t="s">
        <v>277</v>
      </c>
      <c r="H287" s="100"/>
    </row>
    <row r="288" spans="2:8" s="33" customFormat="1" ht="38.25">
      <c r="B288" s="113">
        <v>45409</v>
      </c>
      <c r="C288" s="114" t="s">
        <v>40</v>
      </c>
      <c r="D288" s="94"/>
      <c r="E288" s="99" t="s">
        <v>590</v>
      </c>
      <c r="F288" s="105" t="s">
        <v>44</v>
      </c>
      <c r="G288" s="95" t="s">
        <v>277</v>
      </c>
      <c r="H288" s="100"/>
    </row>
    <row r="289" spans="2:8" s="33" customFormat="1" ht="38.25">
      <c r="B289" s="113">
        <v>45409</v>
      </c>
      <c r="C289" s="114" t="s">
        <v>40</v>
      </c>
      <c r="D289" s="94"/>
      <c r="E289" s="99" t="s">
        <v>595</v>
      </c>
      <c r="F289" s="105" t="s">
        <v>44</v>
      </c>
      <c r="G289" s="95" t="s">
        <v>277</v>
      </c>
      <c r="H289" s="100"/>
    </row>
    <row r="290" spans="2:8" s="33" customFormat="1" ht="38.25">
      <c r="B290" s="113">
        <v>45409</v>
      </c>
      <c r="C290" s="114" t="s">
        <v>40</v>
      </c>
      <c r="D290" s="94"/>
      <c r="E290" s="99" t="s">
        <v>596</v>
      </c>
      <c r="F290" s="105" t="s">
        <v>44</v>
      </c>
      <c r="G290" s="95" t="s">
        <v>277</v>
      </c>
      <c r="H290" s="100"/>
    </row>
    <row r="291" spans="2:8" s="33" customFormat="1" ht="38.25">
      <c r="B291" s="113">
        <v>45409</v>
      </c>
      <c r="C291" s="114" t="s">
        <v>106</v>
      </c>
      <c r="D291" s="94"/>
      <c r="E291" s="99" t="s">
        <v>598</v>
      </c>
      <c r="F291" s="105" t="s">
        <v>44</v>
      </c>
      <c r="G291" s="95" t="s">
        <v>277</v>
      </c>
      <c r="H291" s="100"/>
    </row>
    <row r="292" spans="2:8" s="33" customFormat="1" ht="38.25">
      <c r="B292" s="113">
        <v>45409</v>
      </c>
      <c r="C292" s="114" t="s">
        <v>40</v>
      </c>
      <c r="D292" s="94"/>
      <c r="E292" s="99" t="s">
        <v>599</v>
      </c>
      <c r="F292" s="105" t="s">
        <v>44</v>
      </c>
      <c r="G292" s="95" t="s">
        <v>277</v>
      </c>
      <c r="H292" s="100"/>
    </row>
    <row r="293" spans="2:8" s="33" customFormat="1" ht="38.25">
      <c r="B293" s="113">
        <v>45409</v>
      </c>
      <c r="C293" s="114" t="s">
        <v>40</v>
      </c>
      <c r="D293" s="94"/>
      <c r="E293" s="99" t="s">
        <v>268</v>
      </c>
      <c r="F293" s="105" t="s">
        <v>44</v>
      </c>
      <c r="G293" s="95" t="s">
        <v>277</v>
      </c>
      <c r="H293" s="100"/>
    </row>
    <row r="294" spans="2:8" s="33" customFormat="1" ht="38.25">
      <c r="B294" s="113">
        <v>45409</v>
      </c>
      <c r="C294" s="114" t="s">
        <v>40</v>
      </c>
      <c r="D294" s="94"/>
      <c r="E294" s="99" t="s">
        <v>603</v>
      </c>
      <c r="F294" s="105" t="s">
        <v>44</v>
      </c>
      <c r="G294" s="95" t="s">
        <v>277</v>
      </c>
      <c r="H294" s="100"/>
    </row>
    <row r="295" spans="2:8" s="33" customFormat="1" ht="38.25">
      <c r="B295" s="113">
        <v>45409</v>
      </c>
      <c r="C295" s="114" t="s">
        <v>40</v>
      </c>
      <c r="D295" s="94"/>
      <c r="E295" s="99" t="s">
        <v>604</v>
      </c>
      <c r="F295" s="105" t="s">
        <v>44</v>
      </c>
      <c r="G295" s="95" t="s">
        <v>277</v>
      </c>
      <c r="H295" s="100"/>
    </row>
    <row r="296" spans="2:8" s="33" customFormat="1" ht="38.25">
      <c r="B296" s="113">
        <v>45409</v>
      </c>
      <c r="C296" s="114" t="s">
        <v>40</v>
      </c>
      <c r="D296" s="94"/>
      <c r="E296" s="99" t="s">
        <v>605</v>
      </c>
      <c r="F296" s="105" t="s">
        <v>44</v>
      </c>
      <c r="G296" s="95" t="s">
        <v>277</v>
      </c>
      <c r="H296" s="100"/>
    </row>
    <row r="297" spans="2:8" s="33" customFormat="1" ht="38.25">
      <c r="B297" s="113">
        <v>45409</v>
      </c>
      <c r="C297" s="114" t="s">
        <v>106</v>
      </c>
      <c r="D297" s="94"/>
      <c r="E297" s="99" t="s">
        <v>609</v>
      </c>
      <c r="F297" s="105" t="s">
        <v>44</v>
      </c>
      <c r="G297" s="95" t="s">
        <v>277</v>
      </c>
      <c r="H297" s="100"/>
    </row>
    <row r="298" spans="2:8" s="33" customFormat="1" ht="38.25">
      <c r="B298" s="113">
        <v>45409</v>
      </c>
      <c r="C298" s="114" t="s">
        <v>40</v>
      </c>
      <c r="D298" s="94"/>
      <c r="E298" s="99" t="s">
        <v>610</v>
      </c>
      <c r="F298" s="105" t="s">
        <v>44</v>
      </c>
      <c r="G298" s="95" t="s">
        <v>277</v>
      </c>
      <c r="H298" s="100"/>
    </row>
    <row r="299" spans="2:8" s="33" customFormat="1" ht="38.25">
      <c r="B299" s="113">
        <v>45409</v>
      </c>
      <c r="C299" s="114" t="s">
        <v>106</v>
      </c>
      <c r="D299" s="94"/>
      <c r="E299" s="99" t="s">
        <v>619</v>
      </c>
      <c r="F299" s="105" t="s">
        <v>44</v>
      </c>
      <c r="G299" s="95" t="s">
        <v>277</v>
      </c>
      <c r="H299" s="100"/>
    </row>
    <row r="300" spans="2:8" s="33" customFormat="1" ht="38.25">
      <c r="B300" s="113">
        <v>45409</v>
      </c>
      <c r="C300" s="114" t="s">
        <v>40</v>
      </c>
      <c r="D300" s="94"/>
      <c r="E300" s="99" t="s">
        <v>620</v>
      </c>
      <c r="F300" s="105" t="s">
        <v>44</v>
      </c>
      <c r="G300" s="95" t="s">
        <v>277</v>
      </c>
      <c r="H300" s="100"/>
    </row>
    <row r="301" spans="2:8" s="33" customFormat="1">
      <c r="B301" s="113"/>
      <c r="C301" s="114"/>
      <c r="D301" s="94"/>
      <c r="E301" s="99"/>
      <c r="F301" s="115"/>
      <c r="G301" s="99"/>
      <c r="H301" s="100"/>
    </row>
    <row r="302" spans="2:8" s="33" customFormat="1">
      <c r="B302" s="113"/>
      <c r="C302" s="114"/>
      <c r="D302" s="94"/>
      <c r="E302" s="99"/>
      <c r="F302" s="115"/>
      <c r="G302" s="99"/>
      <c r="H302" s="100"/>
    </row>
    <row r="303" spans="2:8" s="33" customFormat="1">
      <c r="B303" s="113"/>
      <c r="C303" s="114"/>
      <c r="D303" s="94"/>
      <c r="E303" s="99"/>
      <c r="F303" s="115"/>
      <c r="G303" s="99"/>
      <c r="H303" s="100"/>
    </row>
    <row r="304" spans="2:8" s="33" customFormat="1">
      <c r="B304" s="113"/>
      <c r="C304" s="114"/>
      <c r="D304" s="94"/>
      <c r="E304" s="99"/>
      <c r="F304" s="115"/>
      <c r="G304" s="99"/>
      <c r="H304" s="100"/>
    </row>
    <row r="305" spans="2:8" s="33" customFormat="1">
      <c r="B305" s="113"/>
      <c r="C305" s="114"/>
      <c r="D305" s="94"/>
      <c r="E305" s="99"/>
      <c r="F305" s="115"/>
      <c r="G305" s="99"/>
      <c r="H305" s="100"/>
    </row>
    <row r="306" spans="2:8" s="33" customFormat="1">
      <c r="B306" s="113"/>
      <c r="C306" s="114"/>
      <c r="D306" s="94"/>
      <c r="E306" s="99"/>
      <c r="F306" s="115"/>
      <c r="G306" s="99"/>
      <c r="H306" s="100"/>
    </row>
    <row r="307" spans="2:8" s="33" customFormat="1">
      <c r="B307" s="113"/>
      <c r="C307" s="114"/>
      <c r="D307" s="94"/>
      <c r="E307" s="99"/>
      <c r="F307" s="115"/>
      <c r="G307" s="99"/>
      <c r="H307" s="100"/>
    </row>
    <row r="308" spans="2:8" s="33" customFormat="1">
      <c r="B308" s="113"/>
      <c r="C308" s="114"/>
      <c r="D308" s="94"/>
      <c r="E308" s="99"/>
      <c r="F308" s="115"/>
      <c r="G308" s="99"/>
      <c r="H308" s="100"/>
    </row>
    <row r="309" spans="2:8" s="33" customFormat="1">
      <c r="B309" s="113"/>
      <c r="C309" s="114"/>
      <c r="D309" s="94"/>
      <c r="E309" s="99"/>
      <c r="F309" s="115"/>
      <c r="G309" s="99"/>
      <c r="H309" s="100"/>
    </row>
    <row r="310" spans="2:8" s="33" customFormat="1">
      <c r="B310" s="113"/>
      <c r="C310" s="114"/>
      <c r="D310" s="94"/>
      <c r="E310" s="99"/>
      <c r="F310" s="115"/>
      <c r="G310" s="99"/>
      <c r="H310" s="100"/>
    </row>
    <row r="311" spans="2:8" s="33" customFormat="1">
      <c r="B311" s="113"/>
      <c r="C311" s="114"/>
      <c r="D311" s="94"/>
      <c r="E311" s="99"/>
      <c r="F311" s="115"/>
      <c r="G311" s="99"/>
      <c r="H311" s="100"/>
    </row>
    <row r="312" spans="2:8" s="33" customFormat="1">
      <c r="B312" s="113"/>
      <c r="C312" s="114"/>
      <c r="D312" s="94"/>
      <c r="E312" s="99"/>
      <c r="F312" s="115"/>
      <c r="G312" s="99"/>
      <c r="H312" s="100"/>
    </row>
    <row r="313" spans="2:8" s="33" customFormat="1">
      <c r="B313" s="113"/>
      <c r="C313" s="114"/>
      <c r="D313" s="94"/>
      <c r="E313" s="99"/>
      <c r="F313" s="115"/>
      <c r="G313" s="99"/>
      <c r="H313" s="100"/>
    </row>
    <row r="314" spans="2:8" s="33" customFormat="1">
      <c r="B314" s="113"/>
      <c r="C314" s="114"/>
      <c r="D314" s="94"/>
      <c r="E314" s="99"/>
      <c r="F314" s="115"/>
      <c r="G314" s="99"/>
      <c r="H314" s="100"/>
    </row>
    <row r="315" spans="2:8" s="33" customFormat="1">
      <c r="B315" s="113"/>
      <c r="C315" s="114"/>
      <c r="D315" s="94"/>
      <c r="E315" s="99"/>
      <c r="F315" s="115"/>
      <c r="G315" s="99"/>
      <c r="H315" s="100"/>
    </row>
    <row r="316" spans="2:8" s="33" customFormat="1">
      <c r="B316" s="113"/>
      <c r="C316" s="114"/>
      <c r="D316" s="94"/>
      <c r="E316" s="99"/>
      <c r="F316" s="115"/>
      <c r="G316" s="99"/>
      <c r="H316" s="100"/>
    </row>
    <row r="317" spans="2:8" s="33" customFormat="1">
      <c r="B317" s="113"/>
      <c r="C317" s="114"/>
      <c r="D317" s="94"/>
      <c r="E317" s="99"/>
      <c r="F317" s="115"/>
      <c r="G317" s="99"/>
      <c r="H317" s="100"/>
    </row>
    <row r="318" spans="2:8" s="33" customFormat="1">
      <c r="B318" s="113"/>
      <c r="C318" s="114"/>
      <c r="D318" s="94"/>
      <c r="E318" s="99"/>
      <c r="F318" s="115"/>
      <c r="G318" s="99"/>
      <c r="H318" s="100"/>
    </row>
    <row r="319" spans="2:8" s="33" customFormat="1">
      <c r="B319" s="113"/>
      <c r="C319" s="114"/>
      <c r="D319" s="94"/>
      <c r="E319" s="99"/>
      <c r="F319" s="115"/>
      <c r="G319" s="99"/>
      <c r="H319" s="100"/>
    </row>
    <row r="320" spans="2:8" s="33" customFormat="1">
      <c r="B320" s="113"/>
      <c r="C320" s="114"/>
      <c r="D320" s="94"/>
      <c r="E320" s="99"/>
      <c r="F320" s="115"/>
      <c r="G320" s="99"/>
      <c r="H320" s="100"/>
    </row>
    <row r="321" spans="2:8" s="33" customFormat="1">
      <c r="B321" s="113"/>
      <c r="C321" s="114"/>
      <c r="D321" s="94"/>
      <c r="E321" s="99"/>
      <c r="F321" s="115"/>
      <c r="G321" s="99"/>
      <c r="H321" s="100"/>
    </row>
    <row r="322" spans="2:8" s="33" customFormat="1">
      <c r="B322" s="102"/>
      <c r="C322" s="101"/>
      <c r="D322" s="40"/>
      <c r="E322" s="98"/>
      <c r="F322" s="106"/>
      <c r="G322" s="98"/>
      <c r="H322" s="41"/>
    </row>
  </sheetData>
  <mergeCells count="2">
    <mergeCell ref="C6:E6"/>
    <mergeCell ref="C7:E7"/>
  </mergeCells>
  <phoneticPr fontId="0"/>
  <conditionalFormatting sqref="C42:C50">
    <cfRule type="uniqueValues" dxfId="0" priority="2"/>
  </conditionalFormatting>
  <hyperlinks>
    <hyperlink ref="H12" location="Samples!A13" display="REQ: chức năng đăng ký" xr:uid="{5E1A214B-8326-4933-A4EF-151895AD155A}"/>
    <hyperlink ref="H13" location="Samples!A29" display="REQ: chức năng đăng nhập" xr:uid="{6CE5D1B1-FEB4-4E85-94C8-D3AC6717373B}"/>
    <hyperlink ref="H14" location="Samples!A44" display="REQ: chức năng đăng nhập" xr:uid="{C6A1FB19-D6F8-4E3F-AF2D-05FBBC989996}"/>
    <hyperlink ref="H15" location="Samples!A31" display="REQ: chức năng đăng nhập" xr:uid="{1B55DFED-EA5E-4F85-A546-93AC85F43F46}"/>
    <hyperlink ref="H16" location="Samples!A32" display="REQ: chức năng đăng nhập" xr:uid="{8C553079-2D49-4189-A3F5-B4FA3825839A}"/>
    <hyperlink ref="H17" location="Samples!A33" display="REQ: chức năng đăng nhập" xr:uid="{5D17A839-42A6-4256-B7B4-4931A666614A}"/>
    <hyperlink ref="H18:H20" location="Samples!A33" display="REQ: chức năng đăng nhập" xr:uid="{151B7DB8-810D-406E-81C5-09C397839687}"/>
    <hyperlink ref="H19" location="Samples!A34" display="REQ: chức năng đăng nhập" xr:uid="{26FDD30C-E83B-49A9-BD18-3BA927686848}"/>
    <hyperlink ref="H20" location="Samples!A35" display="REQ: chức năng đăng nhập" xr:uid="{0A9D6410-BB71-4EE0-8DCA-4A9B9BFC800A}"/>
    <hyperlink ref="H18" location="Samples!A18" display="REQ: chức năng đăng nhập" xr:uid="{26B3AA37-FA8A-4076-A293-D3DEB4E378CE}"/>
    <hyperlink ref="H21" location="Samples!A36" display="REQ: chức năng đăng nhập" xr:uid="{ED9D4723-F572-4307-8FEC-253B5BDFB05A}"/>
    <hyperlink ref="H22" location="Samples!A37" display="REQ: chức năng đăng nhập" xr:uid="{65349109-95D4-422F-ACCB-127B5A99AEAF}"/>
    <hyperlink ref="H23:H24" location="Samples!A33" display="REQ: chức năng đăng nhập" xr:uid="{095796AA-C59E-42E9-9043-7B78B347310D}"/>
    <hyperlink ref="H23" location="Samples!A38" display="REQ: chức năng đăng nhập" xr:uid="{FE27D688-9BA4-4DF4-A0D2-F24365728BA0}"/>
    <hyperlink ref="H24" location="Samples!A39" display="REQ: chức năng đăng nhập" xr:uid="{258F83EE-D8AE-4F45-9420-4B844D9F0170}"/>
    <hyperlink ref="H25" location="Samples!A13" display="REQ: chức năng đăng ký" xr:uid="{8F9C6C11-08B3-4B24-8CBF-A43C82023B41}"/>
    <hyperlink ref="H26" location="Samples!A29" display="REQ: chức năng đăng nhập" xr:uid="{5C4AEE02-27C6-4D78-8A72-3F9AB2411EC8}"/>
    <hyperlink ref="H27" location="Samples!A14" display="REQ: chức năng đăng ký" xr:uid="{1E5A98D9-7BA4-4B4E-BD1A-7AECEA165BD7}"/>
    <hyperlink ref="H28" location="Samples!A15" display="REQ: chức năng đăng ký" xr:uid="{36CE6AF8-26E8-40F1-B5F8-86C9365B35C8}"/>
    <hyperlink ref="H29" location="Samples!A16" display="REQ: chức năng đăng ký" xr:uid="{9EF2426A-A5BC-4C42-BFD7-3B2BB90A6665}"/>
    <hyperlink ref="H30" location="Samples!A17" display="REQ: chức năng đăng ký" xr:uid="{06172B42-99C4-415B-83C9-8248175E7410}"/>
    <hyperlink ref="H31:H32" location="Samples!A17" display="REQ: chức năng đăng ký" xr:uid="{C03D1572-1544-4BDC-A634-D582480FE07E}"/>
    <hyperlink ref="H31" location="Samples!A18" display="REQ: chức năng đăng ký" xr:uid="{048E789F-E952-4541-90F2-13517F0DF422}"/>
    <hyperlink ref="H32" location="Samples!A19" display="REQ: chức năng đăng ký" xr:uid="{B98A06A9-9C8C-463A-98BF-1FCA697EE565}"/>
    <hyperlink ref="H33" location="Samples!A42" display="REQ: chức năng đăng ký" xr:uid="{987556CC-208A-4374-81C4-27516A3C20E9}"/>
    <hyperlink ref="H34" location="Samples!A60" display="REQ: chức năng tạo sự kiện" xr:uid="{5A354EA7-BD02-488E-8A13-8C1A9D0124DA}"/>
    <hyperlink ref="H35:H36" location="Samples!A60" display="REQ: chức năng tạo sự kiện" xr:uid="{E9BA0EBF-0EF0-4B0F-B9BA-5148E2805ADB}"/>
    <hyperlink ref="H35" location="Samples!A61" display="REQ: chức năng tạo sự kiện" xr:uid="{6D980109-991A-4B09-A018-A4D2F873E8E2}"/>
    <hyperlink ref="H36" location="Samples!A62" display="REQ: chức năng tạo sự kiện" xr:uid="{338F54AF-3B53-4471-B0D7-42648B07508B}"/>
    <hyperlink ref="H37:H38" location="Samples!A60" display="REQ: chức năng tạo sự kiện" xr:uid="{F5E4575A-7F70-4152-B986-D9BC12589932}"/>
    <hyperlink ref="H37" location="Samples!A63" display="REQ: chức năng tạo sự kiện" xr:uid="{B4877E69-8548-405D-B994-4E8CB6459184}"/>
    <hyperlink ref="H38" location="Samples!A64" display="REQ: chức năng tạo sự kiện" xr:uid="{1216F66F-13DC-4282-96A6-7BC9969A2358}"/>
    <hyperlink ref="H39" location="Samples!A65" display="REQ: chức năng tạo sự kiện" xr:uid="{B5BBAAA6-B41B-419F-B7C4-4A6722EBEAB0}"/>
  </hyperlinks>
  <pageMargins left="0.37" right="0.47" top="0.5" bottom="0.38" header="0.5" footer="0.17"/>
  <pageSetup paperSize="9" orientation="landscape" horizontalDpi="96" verticalDpi="96" r:id="rId1"/>
  <headerFooter alignWithMargins="0">
    <oddFooter>&amp;L&amp;"Tahoma,Regular"&amp;8 02ae-BM/PM/HDCV/FSOFT v1/0&amp;R&amp;"Tahoma,Regular"&amp;10&amp;P/&amp;N</oddFooter>
  </headerFooter>
  <ignoredErrors>
    <ignoredError sqref="C122:C206 C12:C119 C207:C225 C226:C238 C239:C244 C245 C246:C252 C284:C298 C253:C264 C265:C283 C299:C300" numberStoredAsText="1"/>
  </ignoredError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K117"/>
  <sheetViews>
    <sheetView showGridLines="0" topLeftCell="A85" zoomScale="95" zoomScaleNormal="85" workbookViewId="0">
      <selection activeCell="I88" sqref="I88"/>
    </sheetView>
  </sheetViews>
  <sheetFormatPr defaultColWidth="8.875" defaultRowHeight="14.25" outlineLevelRow="1"/>
  <cols>
    <col min="1" max="1" width="15.625" customWidth="1"/>
    <col min="2" max="2" width="18.125" customWidth="1"/>
    <col min="3" max="3" width="42.125" customWidth="1"/>
    <col min="6" max="6" width="23.625" customWidth="1"/>
    <col min="7" max="7" width="18.5" hidden="1" customWidth="1"/>
    <col min="8" max="8" width="17.125" customWidth="1"/>
    <col min="9" max="9" width="9" style="81"/>
    <col min="10" max="10" width="18" style="80" customWidth="1"/>
  </cols>
  <sheetData>
    <row r="1" spans="1:11" s="2" customFormat="1" ht="12.75" customHeight="1">
      <c r="A1" s="54" t="s">
        <v>5</v>
      </c>
      <c r="B1" s="137"/>
      <c r="C1" s="137"/>
      <c r="D1" s="137"/>
      <c r="E1" s="6"/>
      <c r="F1" s="6"/>
      <c r="G1" s="6"/>
      <c r="H1" s="6"/>
      <c r="I1" s="86"/>
      <c r="J1" s="6"/>
      <c r="K1" s="7"/>
    </row>
    <row r="2" spans="1:11" s="2" customFormat="1" ht="11.25" customHeight="1" thickBot="1">
      <c r="A2" s="7"/>
      <c r="B2" s="138"/>
      <c r="C2" s="138"/>
      <c r="D2" s="138"/>
      <c r="E2" s="6"/>
      <c r="F2" s="6"/>
      <c r="G2" s="6"/>
      <c r="H2" s="6"/>
      <c r="I2" s="86"/>
      <c r="J2" s="6"/>
      <c r="K2" s="7"/>
    </row>
    <row r="3" spans="1:11" s="3" customFormat="1" ht="15" customHeight="1">
      <c r="A3" s="55" t="s">
        <v>36</v>
      </c>
      <c r="B3" s="122" t="s">
        <v>42</v>
      </c>
      <c r="C3" s="122"/>
      <c r="D3" s="123"/>
      <c r="E3" s="58"/>
      <c r="F3" s="58"/>
      <c r="G3" s="58"/>
      <c r="H3" s="147"/>
      <c r="I3" s="147"/>
      <c r="J3" s="147"/>
      <c r="K3" s="9"/>
    </row>
    <row r="4" spans="1:11" s="3" customFormat="1" ht="12.75">
      <c r="A4" s="60" t="s">
        <v>37</v>
      </c>
      <c r="B4" s="149" t="s">
        <v>45</v>
      </c>
      <c r="C4" s="150"/>
      <c r="D4" s="151"/>
      <c r="E4" s="58"/>
      <c r="F4" s="58"/>
      <c r="G4" s="58"/>
      <c r="H4" s="147"/>
      <c r="I4" s="147"/>
      <c r="J4" s="147"/>
      <c r="K4" s="9"/>
    </row>
    <row r="5" spans="1:11" s="68" customFormat="1" ht="25.5">
      <c r="A5" s="60" t="s">
        <v>30</v>
      </c>
      <c r="B5" s="140" t="s">
        <v>41</v>
      </c>
      <c r="C5" s="141"/>
      <c r="D5" s="142"/>
      <c r="E5" s="66"/>
      <c r="F5" s="66"/>
      <c r="G5" s="66"/>
      <c r="H5" s="146"/>
      <c r="I5" s="146"/>
      <c r="J5" s="146"/>
      <c r="K5" s="67"/>
    </row>
    <row r="6" spans="1:11" s="3" customFormat="1" ht="15" customHeight="1">
      <c r="A6" s="12" t="s">
        <v>38</v>
      </c>
      <c r="B6" s="77">
        <f>COUNTIF(I12:I87,"Pass")</f>
        <v>35</v>
      </c>
      <c r="C6" s="10" t="s">
        <v>39</v>
      </c>
      <c r="D6" s="13">
        <f>COUNTIF(I10:I87,"Pending")</f>
        <v>18</v>
      </c>
      <c r="E6" s="8"/>
      <c r="F6" s="8"/>
      <c r="G6" s="8"/>
      <c r="H6" s="147"/>
      <c r="I6" s="147"/>
      <c r="J6" s="147"/>
      <c r="K6" s="9"/>
    </row>
    <row r="7" spans="1:11" s="3" customFormat="1" ht="15" customHeight="1" thickBot="1">
      <c r="A7" s="14" t="s">
        <v>3</v>
      </c>
      <c r="B7" s="78">
        <f>COUNTIF(I12:I87,"Fail")</f>
        <v>14</v>
      </c>
      <c r="C7" s="29" t="s">
        <v>28</v>
      </c>
      <c r="D7" s="56">
        <f>COUNTA(A12:A87) -9</f>
        <v>67</v>
      </c>
      <c r="E7" s="59"/>
      <c r="F7" s="59"/>
      <c r="G7" s="59"/>
      <c r="H7" s="147"/>
      <c r="I7" s="147"/>
      <c r="J7" s="147"/>
      <c r="K7" s="9"/>
    </row>
    <row r="8" spans="1:11" s="3" customFormat="1" ht="15" customHeight="1">
      <c r="A8" s="139"/>
      <c r="B8" s="139"/>
      <c r="C8" s="139"/>
      <c r="D8" s="139"/>
      <c r="E8" s="8"/>
      <c r="F8" s="8"/>
      <c r="G8" s="8"/>
      <c r="H8" s="8"/>
      <c r="I8" s="87"/>
      <c r="J8" s="87"/>
      <c r="K8" s="9"/>
    </row>
    <row r="9" spans="1:11" s="70" customFormat="1" ht="12" customHeight="1">
      <c r="A9" s="156" t="s">
        <v>31</v>
      </c>
      <c r="B9" s="157" t="s">
        <v>6</v>
      </c>
      <c r="C9" s="156" t="s">
        <v>16</v>
      </c>
      <c r="D9" s="159" t="s">
        <v>29</v>
      </c>
      <c r="E9" s="160"/>
      <c r="F9" s="160"/>
      <c r="G9" s="161"/>
      <c r="H9" s="152" t="s">
        <v>27</v>
      </c>
      <c r="I9" s="148" t="s">
        <v>7</v>
      </c>
      <c r="J9" s="148" t="s">
        <v>32</v>
      </c>
      <c r="K9" s="69"/>
    </row>
    <row r="10" spans="1:11" s="3" customFormat="1" ht="12" customHeight="1">
      <c r="A10" s="148"/>
      <c r="B10" s="158"/>
      <c r="C10" s="148"/>
      <c r="D10" s="153"/>
      <c r="E10" s="162"/>
      <c r="F10" s="162"/>
      <c r="G10" s="163"/>
      <c r="H10" s="153"/>
      <c r="I10" s="148"/>
      <c r="J10" s="148"/>
      <c r="K10" s="9"/>
    </row>
    <row r="11" spans="1:11" s="71" customFormat="1" ht="15">
      <c r="A11" s="154"/>
      <c r="B11" s="154"/>
      <c r="C11" s="154"/>
      <c r="D11" s="154"/>
      <c r="E11" s="154"/>
      <c r="F11" s="154"/>
      <c r="G11" s="154"/>
      <c r="H11" s="154"/>
      <c r="I11" s="154"/>
      <c r="J11" s="155"/>
    </row>
    <row r="12" spans="1:11" s="4" customFormat="1" ht="12.75">
      <c r="A12" s="143" t="s">
        <v>46</v>
      </c>
      <c r="B12" s="144"/>
      <c r="C12" s="144"/>
      <c r="D12" s="144"/>
      <c r="E12" s="144"/>
      <c r="F12" s="144"/>
      <c r="G12" s="144"/>
      <c r="H12" s="144"/>
      <c r="I12" s="144"/>
      <c r="J12" s="145"/>
    </row>
    <row r="13" spans="1:11" s="4" customFormat="1" ht="408.95" customHeight="1" outlineLevel="1">
      <c r="A13" s="75" t="s">
        <v>0</v>
      </c>
      <c r="B13" s="79" t="s">
        <v>47</v>
      </c>
      <c r="C13" s="74" t="s">
        <v>283</v>
      </c>
      <c r="D13" s="130" t="s">
        <v>346</v>
      </c>
      <c r="E13" s="125"/>
      <c r="F13" s="125"/>
      <c r="G13" s="73"/>
      <c r="H13" s="111" t="s">
        <v>278</v>
      </c>
      <c r="I13" s="74" t="s">
        <v>38</v>
      </c>
      <c r="J13" s="112"/>
    </row>
    <row r="14" spans="1:11" s="4" customFormat="1" ht="159.94999999999999" customHeight="1" outlineLevel="1">
      <c r="A14" s="75" t="s">
        <v>1</v>
      </c>
      <c r="B14" s="79" t="s">
        <v>150</v>
      </c>
      <c r="C14" s="74" t="s">
        <v>289</v>
      </c>
      <c r="D14" s="130" t="s">
        <v>336</v>
      </c>
      <c r="E14" s="125"/>
      <c r="F14" s="125"/>
      <c r="G14" s="73"/>
      <c r="H14" s="111" t="s">
        <v>278</v>
      </c>
      <c r="I14" s="74" t="s">
        <v>38</v>
      </c>
      <c r="J14" s="72" t="s">
        <v>290</v>
      </c>
    </row>
    <row r="15" spans="1:11" s="4" customFormat="1" ht="159.94999999999999" customHeight="1" outlineLevel="1">
      <c r="A15" s="75" t="s">
        <v>2</v>
      </c>
      <c r="B15" s="79" t="s">
        <v>147</v>
      </c>
      <c r="C15" s="74" t="s">
        <v>292</v>
      </c>
      <c r="D15" s="130" t="s">
        <v>344</v>
      </c>
      <c r="E15" s="125"/>
      <c r="F15" s="125"/>
      <c r="G15" s="73"/>
      <c r="H15" s="111" t="s">
        <v>278</v>
      </c>
      <c r="I15" s="74" t="s">
        <v>3</v>
      </c>
      <c r="J15" s="72" t="s">
        <v>151</v>
      </c>
    </row>
    <row r="16" spans="1:11" s="4" customFormat="1" ht="159.94999999999999" customHeight="1" outlineLevel="1">
      <c r="A16" s="75" t="s">
        <v>49</v>
      </c>
      <c r="B16" s="79" t="s">
        <v>68</v>
      </c>
      <c r="C16" s="74" t="s">
        <v>293</v>
      </c>
      <c r="D16" s="130" t="s">
        <v>342</v>
      </c>
      <c r="E16" s="125"/>
      <c r="F16" s="125"/>
      <c r="G16" s="73"/>
      <c r="H16" s="111" t="s">
        <v>278</v>
      </c>
      <c r="I16" s="74" t="s">
        <v>38</v>
      </c>
      <c r="J16" s="72"/>
    </row>
    <row r="17" spans="1:10" s="4" customFormat="1" ht="159.94999999999999" customHeight="1" outlineLevel="1">
      <c r="A17" s="75" t="s">
        <v>51</v>
      </c>
      <c r="B17" s="79" t="s">
        <v>69</v>
      </c>
      <c r="C17" s="74" t="s">
        <v>294</v>
      </c>
      <c r="D17" s="130" t="s">
        <v>343</v>
      </c>
      <c r="E17" s="125"/>
      <c r="F17" s="125"/>
      <c r="G17" s="73"/>
      <c r="H17" s="111" t="s">
        <v>278</v>
      </c>
      <c r="I17" s="74" t="s">
        <v>38</v>
      </c>
      <c r="J17" s="72"/>
    </row>
    <row r="18" spans="1:10" s="4" customFormat="1" ht="159.94999999999999" customHeight="1" outlineLevel="1">
      <c r="A18" s="75" t="s">
        <v>52</v>
      </c>
      <c r="B18" s="88" t="s">
        <v>152</v>
      </c>
      <c r="C18" s="83" t="s">
        <v>296</v>
      </c>
      <c r="D18" s="130" t="s">
        <v>337</v>
      </c>
      <c r="E18" s="125"/>
      <c r="F18" s="125"/>
      <c r="G18" s="73"/>
      <c r="H18" s="111" t="s">
        <v>278</v>
      </c>
      <c r="I18" s="74" t="s">
        <v>3</v>
      </c>
      <c r="J18" s="72" t="s">
        <v>151</v>
      </c>
    </row>
    <row r="19" spans="1:10" s="4" customFormat="1" ht="159.94999999999999" customHeight="1" outlineLevel="1">
      <c r="A19" s="75" t="s">
        <v>53</v>
      </c>
      <c r="B19" s="82" t="s">
        <v>142</v>
      </c>
      <c r="C19" s="83" t="s">
        <v>279</v>
      </c>
      <c r="D19" s="130" t="s">
        <v>143</v>
      </c>
      <c r="E19" s="125"/>
      <c r="F19" s="125"/>
      <c r="G19" s="73"/>
      <c r="H19" s="111" t="s">
        <v>278</v>
      </c>
      <c r="I19" s="74" t="s">
        <v>38</v>
      </c>
      <c r="J19" s="72"/>
    </row>
    <row r="20" spans="1:10" s="4" customFormat="1" ht="260.10000000000002" customHeight="1" outlineLevel="1">
      <c r="A20" s="75" t="s">
        <v>63</v>
      </c>
      <c r="B20" s="82" t="s">
        <v>153</v>
      </c>
      <c r="C20" s="74" t="s">
        <v>155</v>
      </c>
      <c r="D20" s="130" t="s">
        <v>338</v>
      </c>
      <c r="E20" s="125"/>
      <c r="F20" s="125"/>
      <c r="G20" s="73"/>
      <c r="H20" s="111" t="s">
        <v>278</v>
      </c>
      <c r="I20" s="74" t="s">
        <v>3</v>
      </c>
      <c r="J20" s="72" t="s">
        <v>331</v>
      </c>
    </row>
    <row r="21" spans="1:10" s="4" customFormat="1" ht="260.10000000000002" customHeight="1" outlineLevel="1">
      <c r="A21" s="75" t="s">
        <v>71</v>
      </c>
      <c r="B21" s="82" t="s">
        <v>154</v>
      </c>
      <c r="C21" s="74" t="s">
        <v>298</v>
      </c>
      <c r="D21" s="130" t="s">
        <v>338</v>
      </c>
      <c r="E21" s="125"/>
      <c r="F21" s="125"/>
      <c r="G21" s="73"/>
      <c r="H21" s="111" t="s">
        <v>278</v>
      </c>
      <c r="I21" s="74" t="s">
        <v>3</v>
      </c>
      <c r="J21" s="72" t="s">
        <v>331</v>
      </c>
    </row>
    <row r="22" spans="1:10" s="4" customFormat="1" ht="159.94999999999999" customHeight="1" outlineLevel="1">
      <c r="A22" s="75" t="s">
        <v>72</v>
      </c>
      <c r="B22" s="82" t="s">
        <v>148</v>
      </c>
      <c r="C22" s="83" t="s">
        <v>318</v>
      </c>
      <c r="D22" s="130" t="s">
        <v>335</v>
      </c>
      <c r="E22" s="125"/>
      <c r="F22" s="125"/>
      <c r="G22" s="73"/>
      <c r="H22" s="111" t="s">
        <v>278</v>
      </c>
      <c r="I22" s="74" t="s">
        <v>38</v>
      </c>
      <c r="J22" s="72" t="s">
        <v>149</v>
      </c>
    </row>
    <row r="23" spans="1:10" s="4" customFormat="1" ht="260.10000000000002" customHeight="1" outlineLevel="1">
      <c r="A23" s="75" t="s">
        <v>73</v>
      </c>
      <c r="B23" s="82" t="s">
        <v>284</v>
      </c>
      <c r="C23" s="74" t="s">
        <v>287</v>
      </c>
      <c r="D23" s="130" t="s">
        <v>334</v>
      </c>
      <c r="E23" s="125"/>
      <c r="F23" s="125"/>
      <c r="G23" s="73"/>
      <c r="H23" s="111">
        <v>45773</v>
      </c>
      <c r="I23" s="74" t="s">
        <v>38</v>
      </c>
      <c r="J23" s="72" t="s">
        <v>288</v>
      </c>
    </row>
    <row r="24" spans="1:10" s="4" customFormat="1" ht="159.94999999999999" customHeight="1" outlineLevel="1">
      <c r="A24" s="75" t="s">
        <v>309</v>
      </c>
      <c r="B24" s="82" t="s">
        <v>300</v>
      </c>
      <c r="C24" s="83" t="s">
        <v>301</v>
      </c>
      <c r="D24" s="130" t="s">
        <v>332</v>
      </c>
      <c r="E24" s="125"/>
      <c r="F24" s="125"/>
      <c r="G24" s="73"/>
      <c r="H24" s="111">
        <v>45773</v>
      </c>
      <c r="I24" s="74" t="s">
        <v>38</v>
      </c>
      <c r="J24" s="72" t="s">
        <v>302</v>
      </c>
    </row>
    <row r="25" spans="1:10" s="4" customFormat="1" ht="260.10000000000002" customHeight="1" outlineLevel="1">
      <c r="A25" s="75" t="s">
        <v>310</v>
      </c>
      <c r="B25" s="82" t="s">
        <v>305</v>
      </c>
      <c r="C25" s="74" t="s">
        <v>306</v>
      </c>
      <c r="D25" s="130" t="s">
        <v>339</v>
      </c>
      <c r="E25" s="125"/>
      <c r="F25" s="125"/>
      <c r="G25" s="73"/>
      <c r="H25" s="111">
        <v>45773</v>
      </c>
      <c r="I25" s="74" t="s">
        <v>3</v>
      </c>
      <c r="J25" s="72" t="s">
        <v>331</v>
      </c>
    </row>
    <row r="26" spans="1:10" s="4" customFormat="1" ht="320.10000000000002" customHeight="1" outlineLevel="1">
      <c r="A26" s="75" t="s">
        <v>311</v>
      </c>
      <c r="B26" s="82" t="s">
        <v>313</v>
      </c>
      <c r="C26" s="74" t="s">
        <v>315</v>
      </c>
      <c r="D26" s="130" t="s">
        <v>329</v>
      </c>
      <c r="E26" s="125"/>
      <c r="F26" s="125"/>
      <c r="G26" s="73"/>
      <c r="H26" s="111">
        <v>45773</v>
      </c>
      <c r="I26" s="74" t="s">
        <v>38</v>
      </c>
      <c r="J26" s="72" t="s">
        <v>314</v>
      </c>
    </row>
    <row r="27" spans="1:10" s="4" customFormat="1" ht="408.95" customHeight="1" outlineLevel="1">
      <c r="A27" s="75" t="s">
        <v>312</v>
      </c>
      <c r="B27" s="82" t="s">
        <v>320</v>
      </c>
      <c r="C27" s="74" t="s">
        <v>321</v>
      </c>
      <c r="D27" s="130" t="s">
        <v>340</v>
      </c>
      <c r="E27" s="125"/>
      <c r="F27" s="125"/>
      <c r="G27" s="73"/>
      <c r="H27" s="111">
        <v>45773</v>
      </c>
      <c r="I27" s="74" t="s">
        <v>3</v>
      </c>
      <c r="J27" s="72" t="s">
        <v>151</v>
      </c>
    </row>
    <row r="28" spans="1:10" s="4" customFormat="1" ht="12.75" outlineLevel="1">
      <c r="A28" s="143" t="s">
        <v>48</v>
      </c>
      <c r="B28" s="144"/>
      <c r="C28" s="144"/>
      <c r="D28" s="84"/>
      <c r="E28" s="84"/>
      <c r="F28" s="84"/>
      <c r="G28" s="84"/>
      <c r="H28" s="84"/>
      <c r="I28" s="84"/>
      <c r="J28" s="85"/>
    </row>
    <row r="29" spans="1:10" s="4" customFormat="1" ht="309.95" customHeight="1" outlineLevel="1">
      <c r="A29" s="89" t="s">
        <v>0</v>
      </c>
      <c r="B29" s="82" t="s">
        <v>347</v>
      </c>
      <c r="C29" s="83" t="s">
        <v>354</v>
      </c>
      <c r="D29" s="134" t="s">
        <v>359</v>
      </c>
      <c r="E29" s="164"/>
      <c r="F29" s="164"/>
      <c r="G29" s="90"/>
      <c r="H29" s="110" t="s">
        <v>355</v>
      </c>
      <c r="I29" s="83" t="s">
        <v>38</v>
      </c>
      <c r="J29" s="91"/>
    </row>
    <row r="30" spans="1:10" s="4" customFormat="1" ht="309.95" customHeight="1" outlineLevel="1">
      <c r="A30" s="89" t="s">
        <v>1</v>
      </c>
      <c r="B30" s="82" t="s">
        <v>348</v>
      </c>
      <c r="C30" s="83" t="s">
        <v>357</v>
      </c>
      <c r="D30" s="134" t="s">
        <v>358</v>
      </c>
      <c r="E30" s="135"/>
      <c r="F30" s="135"/>
      <c r="G30" s="90"/>
      <c r="H30" s="110">
        <v>45774</v>
      </c>
      <c r="I30" s="83" t="s">
        <v>38</v>
      </c>
      <c r="J30" s="91"/>
    </row>
    <row r="31" spans="1:10" s="4" customFormat="1" ht="159.94999999999999" customHeight="1" outlineLevel="1">
      <c r="A31" s="89" t="s">
        <v>2</v>
      </c>
      <c r="B31" s="82" t="s">
        <v>145</v>
      </c>
      <c r="C31" s="83" t="s">
        <v>363</v>
      </c>
      <c r="D31" s="134" t="s">
        <v>365</v>
      </c>
      <c r="E31" s="164"/>
      <c r="F31" s="164"/>
      <c r="G31" s="90"/>
      <c r="H31" s="110" t="s">
        <v>364</v>
      </c>
      <c r="I31" s="83" t="s">
        <v>38</v>
      </c>
      <c r="J31" s="91" t="s">
        <v>180</v>
      </c>
    </row>
    <row r="32" spans="1:10" s="4" customFormat="1" ht="159.94999999999999" customHeight="1" outlineLevel="1">
      <c r="A32" s="89" t="s">
        <v>49</v>
      </c>
      <c r="B32" s="82" t="s">
        <v>64</v>
      </c>
      <c r="C32" s="83" t="s">
        <v>366</v>
      </c>
      <c r="D32" s="130" t="s">
        <v>365</v>
      </c>
      <c r="E32" s="127"/>
      <c r="F32" s="127"/>
      <c r="G32" s="90"/>
      <c r="H32" s="110" t="s">
        <v>355</v>
      </c>
      <c r="I32" s="83" t="s">
        <v>38</v>
      </c>
      <c r="J32" s="91"/>
    </row>
    <row r="33" spans="1:10" s="4" customFormat="1" ht="159.94999999999999" customHeight="1" outlineLevel="1">
      <c r="A33" s="89" t="s">
        <v>51</v>
      </c>
      <c r="B33" s="82" t="s">
        <v>146</v>
      </c>
      <c r="C33" s="83" t="s">
        <v>369</v>
      </c>
      <c r="D33" s="130" t="s">
        <v>368</v>
      </c>
      <c r="E33" s="131"/>
      <c r="F33" s="132"/>
      <c r="G33" s="90"/>
      <c r="H33" s="110" t="s">
        <v>364</v>
      </c>
      <c r="I33" s="83" t="s">
        <v>38</v>
      </c>
      <c r="J33" s="91" t="s">
        <v>370</v>
      </c>
    </row>
    <row r="34" spans="1:10" s="4" customFormat="1" ht="159.94999999999999" customHeight="1" outlineLevel="1">
      <c r="A34" s="89" t="s">
        <v>52</v>
      </c>
      <c r="B34" s="82" t="s">
        <v>187</v>
      </c>
      <c r="C34" s="83" t="s">
        <v>374</v>
      </c>
      <c r="D34" s="130" t="s">
        <v>373</v>
      </c>
      <c r="E34" s="131"/>
      <c r="F34" s="132"/>
      <c r="G34" s="90"/>
      <c r="H34" s="110" t="s">
        <v>355</v>
      </c>
      <c r="I34" s="83" t="s">
        <v>39</v>
      </c>
      <c r="J34" s="91" t="s">
        <v>274</v>
      </c>
    </row>
    <row r="35" spans="1:10" s="4" customFormat="1" ht="159.94999999999999" customHeight="1" outlineLevel="1">
      <c r="A35" s="89" t="s">
        <v>53</v>
      </c>
      <c r="B35" s="82" t="s">
        <v>65</v>
      </c>
      <c r="C35" s="83" t="s">
        <v>375</v>
      </c>
      <c r="D35" s="130" t="s">
        <v>332</v>
      </c>
      <c r="E35" s="127"/>
      <c r="F35" s="133"/>
      <c r="G35" s="90"/>
      <c r="H35" s="110" t="s">
        <v>364</v>
      </c>
      <c r="I35" s="83" t="s">
        <v>38</v>
      </c>
      <c r="J35" s="91" t="s">
        <v>302</v>
      </c>
    </row>
    <row r="36" spans="1:10" s="4" customFormat="1" ht="159.94999999999999" customHeight="1" outlineLevel="1">
      <c r="A36" s="89" t="s">
        <v>63</v>
      </c>
      <c r="B36" s="82" t="s">
        <v>56</v>
      </c>
      <c r="C36" s="83" t="s">
        <v>377</v>
      </c>
      <c r="D36" s="130" t="s">
        <v>378</v>
      </c>
      <c r="E36" s="131"/>
      <c r="F36" s="132"/>
      <c r="G36" s="90"/>
      <c r="H36" s="110" t="s">
        <v>355</v>
      </c>
      <c r="I36" s="83" t="s">
        <v>3</v>
      </c>
      <c r="J36" s="91" t="s">
        <v>185</v>
      </c>
    </row>
    <row r="37" spans="1:10" s="4" customFormat="1" ht="150" customHeight="1" outlineLevel="1">
      <c r="A37" s="89" t="s">
        <v>71</v>
      </c>
      <c r="B37" s="82" t="s">
        <v>50</v>
      </c>
      <c r="C37" s="83" t="s">
        <v>381</v>
      </c>
      <c r="D37" s="130" t="s">
        <v>380</v>
      </c>
      <c r="E37" s="131"/>
      <c r="F37" s="132"/>
      <c r="G37" s="90"/>
      <c r="H37" s="110" t="s">
        <v>355</v>
      </c>
      <c r="I37" s="83" t="s">
        <v>39</v>
      </c>
      <c r="J37" s="91" t="s">
        <v>274</v>
      </c>
    </row>
    <row r="38" spans="1:10" s="4" customFormat="1" ht="159.94999999999999" customHeight="1" outlineLevel="1">
      <c r="A38" s="89" t="s">
        <v>72</v>
      </c>
      <c r="B38" s="82" t="s">
        <v>55</v>
      </c>
      <c r="C38" s="83" t="s">
        <v>382</v>
      </c>
      <c r="D38" s="130" t="s">
        <v>383</v>
      </c>
      <c r="E38" s="131"/>
      <c r="F38" s="132"/>
      <c r="G38" s="90"/>
      <c r="H38" s="110" t="s">
        <v>364</v>
      </c>
      <c r="I38" s="83" t="s">
        <v>38</v>
      </c>
      <c r="J38" s="91"/>
    </row>
    <row r="39" spans="1:10" s="4" customFormat="1" ht="159.94999999999999" customHeight="1" outlineLevel="1">
      <c r="A39" s="89" t="s">
        <v>73</v>
      </c>
      <c r="B39" s="82" t="s">
        <v>54</v>
      </c>
      <c r="C39" s="83" t="s">
        <v>385</v>
      </c>
      <c r="D39" s="134" t="s">
        <v>386</v>
      </c>
      <c r="E39" s="135"/>
      <c r="F39" s="136"/>
      <c r="G39" s="90"/>
      <c r="H39" s="110" t="s">
        <v>364</v>
      </c>
      <c r="I39" s="83" t="s">
        <v>38</v>
      </c>
      <c r="J39" s="91"/>
    </row>
    <row r="40" spans="1:10" s="4" customFormat="1" ht="159.94999999999999" customHeight="1" outlineLevel="1">
      <c r="A40" s="89" t="s">
        <v>309</v>
      </c>
      <c r="B40" s="82" t="s">
        <v>390</v>
      </c>
      <c r="C40" s="83" t="s">
        <v>391</v>
      </c>
      <c r="D40" s="134" t="s">
        <v>393</v>
      </c>
      <c r="E40" s="135"/>
      <c r="F40" s="136"/>
      <c r="G40" s="90"/>
      <c r="H40" s="110">
        <v>45774</v>
      </c>
      <c r="I40" s="83" t="s">
        <v>3</v>
      </c>
      <c r="J40" s="91" t="s">
        <v>392</v>
      </c>
    </row>
    <row r="41" spans="1:10" s="4" customFormat="1" ht="12.75" outlineLevel="1">
      <c r="A41" s="143" t="s">
        <v>66</v>
      </c>
      <c r="B41" s="144"/>
      <c r="C41" s="144"/>
      <c r="D41" s="84"/>
      <c r="E41" s="84"/>
      <c r="F41" s="84"/>
      <c r="G41" s="84"/>
      <c r="H41" s="84"/>
      <c r="I41" s="84"/>
      <c r="J41" s="85"/>
    </row>
    <row r="42" spans="1:10" s="4" customFormat="1" ht="159.94999999999999" customHeight="1" outlineLevel="1">
      <c r="A42" s="75" t="s">
        <v>0</v>
      </c>
      <c r="B42" s="88" t="s">
        <v>67</v>
      </c>
      <c r="C42" s="74" t="s">
        <v>356</v>
      </c>
      <c r="D42" s="130" t="s">
        <v>143</v>
      </c>
      <c r="E42" s="127"/>
      <c r="F42" s="127"/>
      <c r="G42" s="73"/>
      <c r="H42" s="119">
        <v>45774</v>
      </c>
      <c r="I42" s="74" t="s">
        <v>38</v>
      </c>
      <c r="J42" s="72"/>
    </row>
    <row r="43" spans="1:10" s="4" customFormat="1" ht="12.75" outlineLevel="1">
      <c r="A43" s="128" t="s">
        <v>525</v>
      </c>
      <c r="B43" s="129"/>
      <c r="C43" s="129"/>
      <c r="D43" s="92"/>
      <c r="E43" s="92"/>
      <c r="F43" s="92"/>
      <c r="G43" s="92"/>
      <c r="H43" s="92"/>
      <c r="I43" s="92"/>
      <c r="J43" s="93"/>
    </row>
    <row r="44" spans="1:10" s="4" customFormat="1" ht="309.95" customHeight="1" outlineLevel="1">
      <c r="A44" s="75" t="s">
        <v>0</v>
      </c>
      <c r="B44" s="88" t="s">
        <v>92</v>
      </c>
      <c r="C44" s="74" t="s">
        <v>423</v>
      </c>
      <c r="D44" s="130" t="s">
        <v>398</v>
      </c>
      <c r="E44" s="131"/>
      <c r="F44" s="131"/>
      <c r="G44" s="73"/>
      <c r="H44" s="119" t="s">
        <v>396</v>
      </c>
      <c r="I44" s="74" t="s">
        <v>38</v>
      </c>
      <c r="J44" s="72"/>
    </row>
    <row r="45" spans="1:10" s="4" customFormat="1" ht="159.94999999999999" customHeight="1" outlineLevel="1">
      <c r="A45" s="75" t="s">
        <v>1</v>
      </c>
      <c r="B45" s="79" t="s">
        <v>93</v>
      </c>
      <c r="C45" s="74" t="s">
        <v>405</v>
      </c>
      <c r="D45" s="130" t="s">
        <v>400</v>
      </c>
      <c r="E45" s="127"/>
      <c r="F45" s="127"/>
      <c r="G45" s="73"/>
      <c r="H45" s="119" t="s">
        <v>396</v>
      </c>
      <c r="I45" s="74" t="s">
        <v>38</v>
      </c>
      <c r="J45" s="72" t="s">
        <v>250</v>
      </c>
    </row>
    <row r="46" spans="1:10" s="4" customFormat="1" ht="159.94999999999999" customHeight="1" outlineLevel="1">
      <c r="A46" s="75" t="s">
        <v>2</v>
      </c>
      <c r="B46" s="88" t="s">
        <v>94</v>
      </c>
      <c r="C46" s="74" t="s">
        <v>404</v>
      </c>
      <c r="D46" s="130" t="s">
        <v>399</v>
      </c>
      <c r="E46" s="131"/>
      <c r="F46" s="131"/>
      <c r="G46" s="73"/>
      <c r="H46" s="119" t="s">
        <v>396</v>
      </c>
      <c r="I46" s="74" t="s">
        <v>38</v>
      </c>
      <c r="J46" s="72" t="s">
        <v>254</v>
      </c>
    </row>
    <row r="47" spans="1:10" s="4" customFormat="1" ht="309.95" customHeight="1" outlineLevel="1">
      <c r="A47" s="75" t="s">
        <v>49</v>
      </c>
      <c r="B47" s="88" t="s">
        <v>401</v>
      </c>
      <c r="C47" s="74" t="s">
        <v>407</v>
      </c>
      <c r="D47" s="130" t="s">
        <v>406</v>
      </c>
      <c r="E47" s="127"/>
      <c r="F47" s="127"/>
      <c r="G47" s="73"/>
      <c r="H47" s="119">
        <v>45774</v>
      </c>
      <c r="I47" s="74" t="s">
        <v>3</v>
      </c>
      <c r="J47" s="72" t="s">
        <v>408</v>
      </c>
    </row>
    <row r="48" spans="1:10" s="4" customFormat="1" ht="159.94999999999999" customHeight="1" outlineLevel="1">
      <c r="A48" s="75" t="s">
        <v>51</v>
      </c>
      <c r="B48" s="88" t="s">
        <v>95</v>
      </c>
      <c r="C48" s="74" t="s">
        <v>418</v>
      </c>
      <c r="D48" s="130" t="s">
        <v>409</v>
      </c>
      <c r="E48" s="131"/>
      <c r="F48" s="131"/>
      <c r="G48" s="73"/>
      <c r="H48" s="119" t="s">
        <v>410</v>
      </c>
      <c r="I48" s="74" t="s">
        <v>38</v>
      </c>
      <c r="J48" s="72" t="s">
        <v>255</v>
      </c>
    </row>
    <row r="49" spans="1:10" s="4" customFormat="1" ht="159.94999999999999" customHeight="1" outlineLevel="1">
      <c r="A49" s="75" t="s">
        <v>52</v>
      </c>
      <c r="B49" s="88" t="s">
        <v>270</v>
      </c>
      <c r="C49" s="74" t="s">
        <v>419</v>
      </c>
      <c r="D49" s="130" t="s">
        <v>409</v>
      </c>
      <c r="E49" s="127"/>
      <c r="F49" s="127"/>
      <c r="G49" s="73"/>
      <c r="H49" s="119" t="s">
        <v>411</v>
      </c>
      <c r="I49" s="74" t="s">
        <v>38</v>
      </c>
      <c r="J49" s="72" t="s">
        <v>271</v>
      </c>
    </row>
    <row r="50" spans="1:10" s="4" customFormat="1" ht="159.94999999999999" customHeight="1" outlineLevel="1">
      <c r="A50" s="75" t="s">
        <v>53</v>
      </c>
      <c r="B50" s="88" t="s">
        <v>96</v>
      </c>
      <c r="C50" s="74" t="s">
        <v>420</v>
      </c>
      <c r="D50" s="130" t="s">
        <v>413</v>
      </c>
      <c r="E50" s="127"/>
      <c r="F50" s="127"/>
      <c r="G50" s="73"/>
      <c r="H50" s="119" t="s">
        <v>396</v>
      </c>
      <c r="I50" s="74" t="s">
        <v>38</v>
      </c>
      <c r="J50" s="72" t="s">
        <v>263</v>
      </c>
    </row>
    <row r="51" spans="1:10" s="4" customFormat="1" ht="159.94999999999999" customHeight="1" outlineLevel="1">
      <c r="A51" s="75" t="s">
        <v>63</v>
      </c>
      <c r="B51" s="88" t="s">
        <v>325</v>
      </c>
      <c r="C51" s="74" t="s">
        <v>421</v>
      </c>
      <c r="D51" s="130" t="s">
        <v>416</v>
      </c>
      <c r="E51" s="127"/>
      <c r="F51" s="127"/>
      <c r="G51" s="73"/>
      <c r="H51" s="119">
        <v>45774</v>
      </c>
      <c r="I51" s="74" t="s">
        <v>38</v>
      </c>
      <c r="J51" s="72" t="s">
        <v>417</v>
      </c>
    </row>
    <row r="52" spans="1:10" s="4" customFormat="1" ht="159.94999999999999" customHeight="1" outlineLevel="1">
      <c r="A52" s="75" t="s">
        <v>71</v>
      </c>
      <c r="B52" s="88" t="s">
        <v>422</v>
      </c>
      <c r="C52" s="74" t="s">
        <v>425</v>
      </c>
      <c r="D52" s="130" t="s">
        <v>426</v>
      </c>
      <c r="E52" s="127"/>
      <c r="F52" s="127"/>
      <c r="G52" s="73"/>
      <c r="H52" s="119">
        <v>45774</v>
      </c>
      <c r="I52" s="74" t="s">
        <v>38</v>
      </c>
      <c r="J52" s="72" t="s">
        <v>424</v>
      </c>
    </row>
    <row r="53" spans="1:10" s="4" customFormat="1" ht="408.95" customHeight="1" outlineLevel="1">
      <c r="A53" s="75" t="s">
        <v>72</v>
      </c>
      <c r="B53" s="88" t="s">
        <v>435</v>
      </c>
      <c r="C53" s="74" t="s">
        <v>429</v>
      </c>
      <c r="D53" s="130" t="s">
        <v>433</v>
      </c>
      <c r="E53" s="127"/>
      <c r="F53" s="127"/>
      <c r="G53" s="73"/>
      <c r="H53" s="119" t="s">
        <v>411</v>
      </c>
      <c r="I53" s="74" t="s">
        <v>38</v>
      </c>
      <c r="J53" s="72" t="s">
        <v>434</v>
      </c>
    </row>
    <row r="54" spans="1:10" s="4" customFormat="1" ht="159.94999999999999" customHeight="1" outlineLevel="1">
      <c r="A54" s="75" t="s">
        <v>73</v>
      </c>
      <c r="B54" s="88" t="s">
        <v>453</v>
      </c>
      <c r="C54" s="74" t="s">
        <v>436</v>
      </c>
      <c r="D54" s="130" t="s">
        <v>438</v>
      </c>
      <c r="E54" s="127"/>
      <c r="F54" s="127"/>
      <c r="G54" s="73"/>
      <c r="H54" s="119">
        <v>45774</v>
      </c>
      <c r="I54" s="74" t="s">
        <v>38</v>
      </c>
      <c r="J54" s="72"/>
    </row>
    <row r="55" spans="1:10" s="4" customFormat="1" ht="159.94999999999999" customHeight="1" outlineLevel="1">
      <c r="A55" s="75" t="s">
        <v>309</v>
      </c>
      <c r="B55" s="88" t="s">
        <v>454</v>
      </c>
      <c r="C55" s="74" t="s">
        <v>437</v>
      </c>
      <c r="D55" s="130" t="s">
        <v>439</v>
      </c>
      <c r="E55" s="127"/>
      <c r="F55" s="127"/>
      <c r="G55" s="73"/>
      <c r="H55" s="119">
        <v>45774</v>
      </c>
      <c r="I55" s="74" t="s">
        <v>3</v>
      </c>
      <c r="J55" s="72" t="s">
        <v>440</v>
      </c>
    </row>
    <row r="56" spans="1:10" s="4" customFormat="1" ht="159.94999999999999" customHeight="1" outlineLevel="1">
      <c r="A56" s="75" t="s">
        <v>310</v>
      </c>
      <c r="B56" s="88" t="s">
        <v>441</v>
      </c>
      <c r="C56" s="74" t="s">
        <v>442</v>
      </c>
      <c r="D56" s="130" t="s">
        <v>443</v>
      </c>
      <c r="E56" s="127"/>
      <c r="F56" s="127"/>
      <c r="G56" s="73"/>
      <c r="H56" s="119">
        <v>45774</v>
      </c>
      <c r="I56" s="74" t="s">
        <v>3</v>
      </c>
      <c r="J56" s="72" t="s">
        <v>444</v>
      </c>
    </row>
    <row r="57" spans="1:10" s="4" customFormat="1" ht="309.95" customHeight="1" outlineLevel="1">
      <c r="A57" s="75" t="s">
        <v>311</v>
      </c>
      <c r="B57" s="88" t="s">
        <v>445</v>
      </c>
      <c r="C57" s="74" t="s">
        <v>446</v>
      </c>
      <c r="D57" s="130" t="s">
        <v>448</v>
      </c>
      <c r="E57" s="127"/>
      <c r="F57" s="127"/>
      <c r="G57" s="73"/>
      <c r="H57" s="119">
        <v>45774</v>
      </c>
      <c r="I57" s="74" t="s">
        <v>3</v>
      </c>
      <c r="J57" s="72" t="s">
        <v>447</v>
      </c>
    </row>
    <row r="58" spans="1:10" s="4" customFormat="1" ht="159.94999999999999" customHeight="1" outlineLevel="1">
      <c r="A58" s="75" t="s">
        <v>312</v>
      </c>
      <c r="B58" s="88" t="s">
        <v>460</v>
      </c>
      <c r="C58" s="74" t="s">
        <v>462</v>
      </c>
      <c r="D58" s="130" t="s">
        <v>463</v>
      </c>
      <c r="E58" s="127"/>
      <c r="F58" s="127"/>
      <c r="G58" s="73"/>
      <c r="H58" s="119">
        <v>45774</v>
      </c>
      <c r="I58" s="74" t="s">
        <v>39</v>
      </c>
      <c r="J58" s="72" t="s">
        <v>466</v>
      </c>
    </row>
    <row r="59" spans="1:10" s="4" customFormat="1" ht="159.94999999999999" customHeight="1" outlineLevel="1">
      <c r="A59" s="75" t="s">
        <v>459</v>
      </c>
      <c r="B59" s="88" t="s">
        <v>461</v>
      </c>
      <c r="C59" s="74" t="s">
        <v>464</v>
      </c>
      <c r="D59" s="130" t="s">
        <v>465</v>
      </c>
      <c r="E59" s="127"/>
      <c r="F59" s="127"/>
      <c r="G59" s="73"/>
      <c r="H59" s="119">
        <v>45774</v>
      </c>
      <c r="I59" s="74" t="s">
        <v>39</v>
      </c>
      <c r="J59" s="72" t="s">
        <v>467</v>
      </c>
    </row>
    <row r="60" spans="1:10" s="4" customFormat="1" ht="309.95" customHeight="1" outlineLevel="1">
      <c r="A60" s="75" t="s">
        <v>509</v>
      </c>
      <c r="B60" s="88" t="s">
        <v>79</v>
      </c>
      <c r="C60" s="74" t="s">
        <v>473</v>
      </c>
      <c r="D60" s="130" t="s">
        <v>472</v>
      </c>
      <c r="E60" s="131"/>
      <c r="F60" s="131"/>
      <c r="G60" s="73"/>
      <c r="H60" s="119" t="s">
        <v>410</v>
      </c>
      <c r="I60" s="74" t="s">
        <v>38</v>
      </c>
      <c r="J60" s="72"/>
    </row>
    <row r="61" spans="1:10" s="4" customFormat="1" ht="300" customHeight="1" outlineLevel="1">
      <c r="A61" s="75" t="s">
        <v>510</v>
      </c>
      <c r="B61" s="88" t="s">
        <v>80</v>
      </c>
      <c r="C61" s="74" t="s">
        <v>547</v>
      </c>
      <c r="D61" s="130" t="s">
        <v>474</v>
      </c>
      <c r="E61" s="131"/>
      <c r="F61" s="131"/>
      <c r="G61" s="73"/>
      <c r="H61" s="119" t="s">
        <v>410</v>
      </c>
      <c r="I61" s="74" t="s">
        <v>38</v>
      </c>
      <c r="J61" s="72" t="s">
        <v>264</v>
      </c>
    </row>
    <row r="62" spans="1:10" s="4" customFormat="1" ht="159.94999999999999" customHeight="1" outlineLevel="1">
      <c r="A62" s="75" t="s">
        <v>511</v>
      </c>
      <c r="B62" s="88" t="s">
        <v>82</v>
      </c>
      <c r="C62" s="74" t="s">
        <v>475</v>
      </c>
      <c r="D62" s="130" t="s">
        <v>477</v>
      </c>
      <c r="E62" s="131"/>
      <c r="F62" s="131"/>
      <c r="G62" s="73"/>
      <c r="H62" s="119">
        <v>45774</v>
      </c>
      <c r="I62" s="74" t="s">
        <v>39</v>
      </c>
      <c r="J62" s="72" t="s">
        <v>536</v>
      </c>
    </row>
    <row r="63" spans="1:10" s="4" customFormat="1" ht="159.94999999999999" customHeight="1" outlineLevel="1">
      <c r="A63" s="75" t="s">
        <v>512</v>
      </c>
      <c r="B63" s="88" t="s">
        <v>83</v>
      </c>
      <c r="C63" s="74" t="s">
        <v>476</v>
      </c>
      <c r="D63" s="130" t="s">
        <v>478</v>
      </c>
      <c r="E63" s="127"/>
      <c r="F63" s="127"/>
      <c r="G63" s="73"/>
      <c r="H63" s="119">
        <v>45774</v>
      </c>
      <c r="I63" s="74" t="s">
        <v>39</v>
      </c>
      <c r="J63" s="72" t="s">
        <v>536</v>
      </c>
    </row>
    <row r="64" spans="1:10" s="4" customFormat="1" ht="159.94999999999999" customHeight="1" outlineLevel="1">
      <c r="A64" s="75" t="s">
        <v>513</v>
      </c>
      <c r="B64" s="88" t="s">
        <v>84</v>
      </c>
      <c r="C64" s="74" t="s">
        <v>480</v>
      </c>
      <c r="D64" s="130" t="s">
        <v>479</v>
      </c>
      <c r="E64" s="127"/>
      <c r="F64" s="127"/>
      <c r="G64" s="73"/>
      <c r="H64" s="119">
        <v>45774</v>
      </c>
      <c r="I64" s="74" t="s">
        <v>39</v>
      </c>
      <c r="J64" s="72" t="s">
        <v>536</v>
      </c>
    </row>
    <row r="65" spans="1:10" s="4" customFormat="1" ht="159.94999999999999" customHeight="1" outlineLevel="1">
      <c r="A65" s="75" t="s">
        <v>514</v>
      </c>
      <c r="B65" s="88" t="s">
        <v>81</v>
      </c>
      <c r="C65" s="74" t="s">
        <v>481</v>
      </c>
      <c r="D65" s="130" t="s">
        <v>482</v>
      </c>
      <c r="E65" s="127"/>
      <c r="F65" s="127"/>
      <c r="G65" s="73"/>
      <c r="H65" s="119">
        <v>45774</v>
      </c>
      <c r="I65" s="74" t="s">
        <v>39</v>
      </c>
      <c r="J65" s="72" t="s">
        <v>537</v>
      </c>
    </row>
    <row r="66" spans="1:10" s="4" customFormat="1" ht="260.10000000000002" customHeight="1" outlineLevel="1">
      <c r="A66" s="75" t="s">
        <v>515</v>
      </c>
      <c r="B66" s="88" t="s">
        <v>257</v>
      </c>
      <c r="C66" s="74" t="s">
        <v>492</v>
      </c>
      <c r="D66" s="130" t="s">
        <v>493</v>
      </c>
      <c r="E66" s="127"/>
      <c r="F66" s="127"/>
      <c r="G66" s="73"/>
      <c r="H66" s="119" t="s">
        <v>410</v>
      </c>
      <c r="I66" s="74" t="s">
        <v>38</v>
      </c>
      <c r="J66" s="72" t="s">
        <v>258</v>
      </c>
    </row>
    <row r="67" spans="1:10" s="4" customFormat="1" ht="159.94999999999999" customHeight="1" outlineLevel="1">
      <c r="A67" s="75" t="s">
        <v>516</v>
      </c>
      <c r="B67" s="88" t="s">
        <v>494</v>
      </c>
      <c r="C67" s="74" t="s">
        <v>495</v>
      </c>
      <c r="D67" s="130" t="s">
        <v>496</v>
      </c>
      <c r="E67" s="127"/>
      <c r="F67" s="127"/>
      <c r="G67" s="73"/>
      <c r="H67" s="119">
        <v>45774</v>
      </c>
      <c r="I67" s="74" t="s">
        <v>38</v>
      </c>
      <c r="J67" s="72"/>
    </row>
    <row r="68" spans="1:10" s="4" customFormat="1" ht="210" customHeight="1" outlineLevel="1">
      <c r="A68" s="75" t="s">
        <v>516</v>
      </c>
      <c r="B68" s="88" t="s">
        <v>557</v>
      </c>
      <c r="C68" s="74" t="s">
        <v>556</v>
      </c>
      <c r="D68" s="130" t="s">
        <v>561</v>
      </c>
      <c r="E68" s="127"/>
      <c r="F68" s="127"/>
      <c r="G68" s="73"/>
      <c r="H68" s="119">
        <v>45774</v>
      </c>
      <c r="I68" s="74" t="s">
        <v>3</v>
      </c>
      <c r="J68" s="72" t="s">
        <v>560</v>
      </c>
    </row>
    <row r="69" spans="1:10" s="4" customFormat="1" ht="159.94999999999999" customHeight="1" outlineLevel="1">
      <c r="A69" s="75" t="s">
        <v>591</v>
      </c>
      <c r="B69" s="88" t="s">
        <v>592</v>
      </c>
      <c r="C69" s="74" t="s">
        <v>593</v>
      </c>
      <c r="D69" s="130" t="s">
        <v>594</v>
      </c>
      <c r="E69" s="127"/>
      <c r="F69" s="127"/>
      <c r="G69" s="73"/>
      <c r="H69" s="119">
        <v>45774</v>
      </c>
      <c r="I69" s="74" t="s">
        <v>38</v>
      </c>
      <c r="J69" s="72"/>
    </row>
    <row r="70" spans="1:10" s="4" customFormat="1" ht="12.75" outlineLevel="1">
      <c r="A70" s="128" t="s">
        <v>518</v>
      </c>
      <c r="B70" s="129"/>
      <c r="C70" s="129"/>
      <c r="D70" s="92"/>
      <c r="E70" s="92"/>
      <c r="F70" s="92"/>
      <c r="G70" s="92"/>
      <c r="H70" s="92"/>
      <c r="I70" s="92"/>
      <c r="J70" s="93"/>
    </row>
    <row r="71" spans="1:10" s="4" customFormat="1" ht="408.95" customHeight="1" outlineLevel="1">
      <c r="A71" s="75" t="s">
        <v>0</v>
      </c>
      <c r="B71" s="88" t="s">
        <v>580</v>
      </c>
      <c r="C71" s="74" t="s">
        <v>606</v>
      </c>
      <c r="D71" s="130" t="s">
        <v>581</v>
      </c>
      <c r="E71" s="127"/>
      <c r="F71" s="127"/>
      <c r="G71" s="73"/>
      <c r="H71" s="119">
        <v>45774</v>
      </c>
      <c r="I71" s="74" t="s">
        <v>38</v>
      </c>
      <c r="J71" s="72"/>
    </row>
    <row r="72" spans="1:10" s="4" customFormat="1" ht="144" customHeight="1" outlineLevel="1">
      <c r="A72" s="75" t="s">
        <v>0</v>
      </c>
      <c r="B72" s="88" t="s">
        <v>208</v>
      </c>
      <c r="C72" s="74" t="s">
        <v>206</v>
      </c>
      <c r="D72" s="126"/>
      <c r="E72" s="127"/>
      <c r="F72" s="127"/>
      <c r="G72" s="73"/>
      <c r="H72" s="119">
        <v>45774</v>
      </c>
      <c r="I72" s="74" t="s">
        <v>39</v>
      </c>
      <c r="J72" s="72"/>
    </row>
    <row r="73" spans="1:10" s="4" customFormat="1" ht="123" customHeight="1" outlineLevel="1">
      <c r="A73" s="75" t="s">
        <v>1</v>
      </c>
      <c r="B73" s="88" t="s">
        <v>209</v>
      </c>
      <c r="C73" s="74" t="s">
        <v>210</v>
      </c>
      <c r="D73" s="126"/>
      <c r="E73" s="127"/>
      <c r="F73" s="127"/>
      <c r="G73" s="73"/>
      <c r="H73" s="119">
        <v>45774</v>
      </c>
      <c r="I73" s="74" t="s">
        <v>39</v>
      </c>
      <c r="J73" s="72"/>
    </row>
    <row r="74" spans="1:10" s="4" customFormat="1" ht="12.75" outlineLevel="1">
      <c r="A74" s="128" t="s">
        <v>519</v>
      </c>
      <c r="B74" s="129"/>
      <c r="C74" s="129"/>
      <c r="D74" s="92"/>
      <c r="E74" s="92"/>
      <c r="F74" s="92"/>
      <c r="G74" s="92"/>
      <c r="H74" s="92"/>
      <c r="I74" s="92"/>
      <c r="J74" s="93"/>
    </row>
    <row r="75" spans="1:10" s="4" customFormat="1" ht="210" customHeight="1" outlineLevel="1">
      <c r="A75" s="75" t="s">
        <v>0</v>
      </c>
      <c r="B75" s="88" t="s">
        <v>246</v>
      </c>
      <c r="C75" s="74" t="s">
        <v>241</v>
      </c>
      <c r="D75" s="130" t="s">
        <v>602</v>
      </c>
      <c r="E75" s="127"/>
      <c r="F75" s="127"/>
      <c r="G75" s="73"/>
      <c r="H75" s="119">
        <v>45774</v>
      </c>
      <c r="I75" s="74" t="s">
        <v>3</v>
      </c>
      <c r="J75" s="72" t="s">
        <v>601</v>
      </c>
    </row>
    <row r="76" spans="1:10" s="4" customFormat="1" ht="160.5" customHeight="1" outlineLevel="1">
      <c r="A76" s="75" t="s">
        <v>1</v>
      </c>
      <c r="B76" s="88" t="s">
        <v>242</v>
      </c>
      <c r="C76" s="74" t="s">
        <v>245</v>
      </c>
      <c r="D76" s="126"/>
      <c r="E76" s="127"/>
      <c r="F76" s="127"/>
      <c r="G76" s="73"/>
      <c r="H76" s="119">
        <v>45774</v>
      </c>
      <c r="I76" s="74" t="s">
        <v>39</v>
      </c>
      <c r="J76" s="72"/>
    </row>
    <row r="77" spans="1:10" s="4" customFormat="1" ht="12.75" outlineLevel="1">
      <c r="A77" s="128" t="s">
        <v>520</v>
      </c>
      <c r="B77" s="129"/>
      <c r="C77" s="129"/>
      <c r="D77" s="92"/>
      <c r="E77" s="92"/>
      <c r="F77" s="92"/>
      <c r="G77" s="92"/>
      <c r="H77" s="92"/>
      <c r="I77" s="92"/>
      <c r="J77" s="93"/>
    </row>
    <row r="78" spans="1:10" s="4" customFormat="1" ht="136.5" customHeight="1" outlineLevel="1">
      <c r="A78" s="75" t="s">
        <v>0</v>
      </c>
      <c r="B78" s="88" t="s">
        <v>232</v>
      </c>
      <c r="C78" s="74" t="s">
        <v>233</v>
      </c>
      <c r="D78" s="126"/>
      <c r="E78" s="127"/>
      <c r="F78" s="127"/>
      <c r="G78" s="73"/>
      <c r="H78" s="119">
        <v>45774</v>
      </c>
      <c r="I78" s="74" t="s">
        <v>39</v>
      </c>
      <c r="J78" s="72"/>
    </row>
    <row r="79" spans="1:10" s="4" customFormat="1" ht="136.5" customHeight="1" outlineLevel="1">
      <c r="A79" s="75" t="s">
        <v>1</v>
      </c>
      <c r="B79" s="88" t="s">
        <v>232</v>
      </c>
      <c r="C79" s="74" t="s">
        <v>234</v>
      </c>
      <c r="D79" s="126"/>
      <c r="E79" s="127"/>
      <c r="F79" s="127"/>
      <c r="G79" s="73"/>
      <c r="H79" s="119">
        <v>45774</v>
      </c>
      <c r="I79" s="74" t="s">
        <v>39</v>
      </c>
      <c r="J79" s="72"/>
    </row>
    <row r="80" spans="1:10" s="4" customFormat="1" ht="148.5" customHeight="1" outlineLevel="1">
      <c r="A80" s="75" t="s">
        <v>2</v>
      </c>
      <c r="B80" s="88" t="s">
        <v>235</v>
      </c>
      <c r="C80" s="74" t="s">
        <v>236</v>
      </c>
      <c r="D80" s="126"/>
      <c r="E80" s="127"/>
      <c r="F80" s="127"/>
      <c r="G80" s="73"/>
      <c r="H80" s="119">
        <v>45774</v>
      </c>
      <c r="I80" s="74" t="s">
        <v>39</v>
      </c>
      <c r="J80" s="72"/>
    </row>
    <row r="81" spans="1:10" s="4" customFormat="1" ht="146.25" customHeight="1" outlineLevel="1">
      <c r="A81" s="75" t="s">
        <v>49</v>
      </c>
      <c r="B81" s="88" t="s">
        <v>237</v>
      </c>
      <c r="C81" s="74" t="s">
        <v>243</v>
      </c>
      <c r="D81" s="126"/>
      <c r="E81" s="127"/>
      <c r="F81" s="127"/>
      <c r="G81" s="73"/>
      <c r="H81" s="119">
        <v>45774</v>
      </c>
      <c r="I81" s="74" t="s">
        <v>39</v>
      </c>
      <c r="J81" s="72"/>
    </row>
    <row r="82" spans="1:10" s="4" customFormat="1" ht="12.75" outlineLevel="1">
      <c r="A82" s="128" t="s">
        <v>521</v>
      </c>
      <c r="B82" s="129"/>
      <c r="C82" s="129"/>
      <c r="D82" s="92"/>
      <c r="E82" s="92"/>
      <c r="F82" s="92"/>
      <c r="G82" s="92"/>
      <c r="H82" s="92"/>
      <c r="I82" s="92"/>
      <c r="J82" s="93"/>
    </row>
    <row r="83" spans="1:10" s="4" customFormat="1" ht="159.94999999999999" customHeight="1" outlineLevel="1">
      <c r="A83" s="75" t="s">
        <v>0</v>
      </c>
      <c r="B83" s="88" t="s">
        <v>120</v>
      </c>
      <c r="C83" s="74" t="s">
        <v>122</v>
      </c>
      <c r="D83" s="130" t="s">
        <v>121</v>
      </c>
      <c r="E83" s="125"/>
      <c r="F83" s="125"/>
      <c r="G83" s="73"/>
      <c r="H83" s="119">
        <v>45774</v>
      </c>
      <c r="I83" s="74" t="s">
        <v>39</v>
      </c>
      <c r="J83" s="72" t="s">
        <v>586</v>
      </c>
    </row>
    <row r="84" spans="1:10" s="4" customFormat="1" ht="159.94999999999999" customHeight="1" outlineLevel="1">
      <c r="A84" s="75" t="s">
        <v>1</v>
      </c>
      <c r="B84" s="88" t="s">
        <v>123</v>
      </c>
      <c r="C84" s="74" t="s">
        <v>124</v>
      </c>
      <c r="D84" s="130" t="s">
        <v>125</v>
      </c>
      <c r="E84" s="125"/>
      <c r="F84" s="125"/>
      <c r="G84" s="73"/>
      <c r="H84" s="119">
        <v>45774</v>
      </c>
      <c r="I84" s="74" t="s">
        <v>39</v>
      </c>
      <c r="J84" s="72" t="s">
        <v>586</v>
      </c>
    </row>
    <row r="85" spans="1:10" s="4" customFormat="1" ht="159.94999999999999" customHeight="1" outlineLevel="1">
      <c r="A85" s="75" t="s">
        <v>2</v>
      </c>
      <c r="B85" s="88" t="s">
        <v>126</v>
      </c>
      <c r="C85" s="74" t="s">
        <v>127</v>
      </c>
      <c r="D85" s="130" t="s">
        <v>128</v>
      </c>
      <c r="E85" s="125"/>
      <c r="F85" s="125"/>
      <c r="G85" s="73"/>
      <c r="H85" s="119">
        <v>45774</v>
      </c>
      <c r="I85" s="74" t="s">
        <v>39</v>
      </c>
      <c r="J85" s="72" t="s">
        <v>586</v>
      </c>
    </row>
    <row r="86" spans="1:10" s="4" customFormat="1" ht="12.75" outlineLevel="1">
      <c r="A86" s="128" t="s">
        <v>584</v>
      </c>
      <c r="B86" s="129"/>
      <c r="C86" s="129"/>
      <c r="D86" s="92"/>
      <c r="E86" s="92"/>
      <c r="F86" s="92"/>
      <c r="G86" s="92"/>
      <c r="H86" s="92"/>
      <c r="I86" s="92"/>
      <c r="J86" s="93"/>
    </row>
    <row r="87" spans="1:10" s="4" customFormat="1" ht="309.95" customHeight="1" outlineLevel="1">
      <c r="A87" s="75" t="s">
        <v>0</v>
      </c>
      <c r="B87" s="88" t="s">
        <v>585</v>
      </c>
      <c r="C87" s="74" t="s">
        <v>607</v>
      </c>
      <c r="D87" s="130" t="s">
        <v>608</v>
      </c>
      <c r="E87" s="125"/>
      <c r="F87" s="125"/>
      <c r="G87" s="73"/>
      <c r="H87" s="119">
        <v>45774</v>
      </c>
      <c r="I87" s="74" t="s">
        <v>38</v>
      </c>
      <c r="J87" s="72"/>
    </row>
    <row r="88" spans="1:10" ht="12" customHeight="1">
      <c r="I88"/>
      <c r="J88"/>
    </row>
    <row r="89" spans="1:10" ht="12" customHeight="1">
      <c r="I89"/>
      <c r="J89"/>
    </row>
    <row r="90" spans="1:10" ht="12" customHeight="1">
      <c r="I90"/>
      <c r="J90"/>
    </row>
    <row r="91" spans="1:10" ht="12" customHeight="1">
      <c r="I91"/>
      <c r="J91"/>
    </row>
    <row r="92" spans="1:10" ht="12" customHeight="1">
      <c r="I92"/>
      <c r="J92"/>
    </row>
    <row r="93" spans="1:10" ht="12" customHeight="1">
      <c r="I93"/>
      <c r="J93"/>
    </row>
    <row r="94" spans="1:10" ht="12" customHeight="1">
      <c r="I94"/>
      <c r="J94"/>
    </row>
    <row r="95" spans="1:10" ht="12" customHeight="1">
      <c r="I95"/>
      <c r="J95"/>
    </row>
    <row r="96" spans="1:10" ht="12" customHeight="1">
      <c r="I96"/>
      <c r="J96"/>
    </row>
    <row r="97" spans="9:10" ht="12" customHeight="1">
      <c r="I97"/>
      <c r="J97"/>
    </row>
    <row r="98" spans="9:10" ht="12" customHeight="1">
      <c r="I98"/>
      <c r="J98"/>
    </row>
    <row r="99" spans="9:10" ht="12" customHeight="1">
      <c r="I99"/>
      <c r="J99"/>
    </row>
    <row r="100" spans="9:10" ht="12" customHeight="1">
      <c r="I100"/>
      <c r="J100"/>
    </row>
    <row r="101" spans="9:10" ht="12" customHeight="1">
      <c r="I101"/>
      <c r="J101"/>
    </row>
    <row r="102" spans="9:10">
      <c r="I102" s="19"/>
      <c r="J102"/>
    </row>
    <row r="103" spans="9:10">
      <c r="I103" s="19"/>
      <c r="J103"/>
    </row>
    <row r="104" spans="9:10">
      <c r="I104" s="19"/>
      <c r="J104"/>
    </row>
    <row r="105" spans="9:10">
      <c r="I105" s="19"/>
      <c r="J105"/>
    </row>
    <row r="106" spans="9:10">
      <c r="I106" s="19"/>
      <c r="J106"/>
    </row>
    <row r="107" spans="9:10">
      <c r="I107" s="19"/>
      <c r="J107"/>
    </row>
    <row r="108" spans="9:10">
      <c r="I108" s="19"/>
      <c r="J108"/>
    </row>
    <row r="109" spans="9:10">
      <c r="I109" s="19"/>
      <c r="J109"/>
    </row>
    <row r="110" spans="9:10">
      <c r="I110" s="19"/>
      <c r="J110"/>
    </row>
    <row r="111" spans="9:10">
      <c r="I111" s="19"/>
      <c r="J111"/>
    </row>
    <row r="112" spans="9:10">
      <c r="I112" s="19"/>
      <c r="J112"/>
    </row>
    <row r="113" spans="9:10">
      <c r="I113" s="19"/>
      <c r="J113"/>
    </row>
    <row r="114" spans="9:10">
      <c r="I114" s="19"/>
      <c r="J114"/>
    </row>
    <row r="115" spans="9:10">
      <c r="I115" s="19"/>
      <c r="J115"/>
    </row>
    <row r="116" spans="9:10">
      <c r="I116" s="19"/>
      <c r="J116"/>
    </row>
    <row r="117" spans="9:10">
      <c r="I117" s="19"/>
      <c r="J117"/>
    </row>
  </sheetData>
  <mergeCells count="94">
    <mergeCell ref="A86:C86"/>
    <mergeCell ref="D87:F87"/>
    <mergeCell ref="D68:F68"/>
    <mergeCell ref="D29:F29"/>
    <mergeCell ref="D22:F22"/>
    <mergeCell ref="D23:F23"/>
    <mergeCell ref="D24:F24"/>
    <mergeCell ref="D25:F25"/>
    <mergeCell ref="D26:F26"/>
    <mergeCell ref="D19:F19"/>
    <mergeCell ref="D14:F14"/>
    <mergeCell ref="D16:F16"/>
    <mergeCell ref="D15:F15"/>
    <mergeCell ref="D17:F17"/>
    <mergeCell ref="I9:I10"/>
    <mergeCell ref="A43:C43"/>
    <mergeCell ref="D30:F30"/>
    <mergeCell ref="D13:F13"/>
    <mergeCell ref="C9:C10"/>
    <mergeCell ref="D9:G10"/>
    <mergeCell ref="A28:C28"/>
    <mergeCell ref="D31:F31"/>
    <mergeCell ref="D32:F32"/>
    <mergeCell ref="D33:F33"/>
    <mergeCell ref="A41:C41"/>
    <mergeCell ref="D42:F42"/>
    <mergeCell ref="D21:F21"/>
    <mergeCell ref="D20:F20"/>
    <mergeCell ref="D18:F18"/>
    <mergeCell ref="D27:F27"/>
    <mergeCell ref="B1:D2"/>
    <mergeCell ref="A8:D8"/>
    <mergeCell ref="B5:D5"/>
    <mergeCell ref="A12:J12"/>
    <mergeCell ref="H5:J5"/>
    <mergeCell ref="H6:J6"/>
    <mergeCell ref="H7:J7"/>
    <mergeCell ref="B3:D3"/>
    <mergeCell ref="H4:J4"/>
    <mergeCell ref="J9:J10"/>
    <mergeCell ref="H3:J3"/>
    <mergeCell ref="B4:D4"/>
    <mergeCell ref="H9:H10"/>
    <mergeCell ref="A11:J11"/>
    <mergeCell ref="A9:A10"/>
    <mergeCell ref="B9:B10"/>
    <mergeCell ref="D63:F63"/>
    <mergeCell ref="D62:F62"/>
    <mergeCell ref="D64:F64"/>
    <mergeCell ref="D66:F66"/>
    <mergeCell ref="D72:F72"/>
    <mergeCell ref="D65:F65"/>
    <mergeCell ref="D67:F67"/>
    <mergeCell ref="D71:F71"/>
    <mergeCell ref="D34:F34"/>
    <mergeCell ref="D35:F35"/>
    <mergeCell ref="D36:F36"/>
    <mergeCell ref="D37:F37"/>
    <mergeCell ref="A77:C77"/>
    <mergeCell ref="D39:F39"/>
    <mergeCell ref="D58:F58"/>
    <mergeCell ref="D38:F38"/>
    <mergeCell ref="D40:F40"/>
    <mergeCell ref="D44:F44"/>
    <mergeCell ref="D45:F45"/>
    <mergeCell ref="D46:F46"/>
    <mergeCell ref="A70:C70"/>
    <mergeCell ref="D73:F73"/>
    <mergeCell ref="A74:C74"/>
    <mergeCell ref="D69:F69"/>
    <mergeCell ref="A82:C82"/>
    <mergeCell ref="D83:F83"/>
    <mergeCell ref="D47:F47"/>
    <mergeCell ref="D50:F50"/>
    <mergeCell ref="D51:F51"/>
    <mergeCell ref="D52:F52"/>
    <mergeCell ref="D59:F59"/>
    <mergeCell ref="D48:F48"/>
    <mergeCell ref="D49:F49"/>
    <mergeCell ref="D53:F53"/>
    <mergeCell ref="D54:F54"/>
    <mergeCell ref="D55:F55"/>
    <mergeCell ref="D56:F56"/>
    <mergeCell ref="D57:F57"/>
    <mergeCell ref="D60:F60"/>
    <mergeCell ref="D61:F61"/>
    <mergeCell ref="D85:F85"/>
    <mergeCell ref="D84:F84"/>
    <mergeCell ref="D75:F75"/>
    <mergeCell ref="D80:F80"/>
    <mergeCell ref="D78:F78"/>
    <mergeCell ref="D79:F79"/>
    <mergeCell ref="D76:F76"/>
    <mergeCell ref="D81:F81"/>
  </mergeCells>
  <phoneticPr fontId="18" type="noConversion"/>
  <pageMargins left="0.75" right="0.75" top="1" bottom="1" header="0.5" footer="0.5"/>
  <pageSetup orientation="portrait" horizontalDpi="300" verticalDpi="300" r:id="rId1"/>
  <headerFooter alignWithMargins="0"/>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A5C5E9-2A4C-42AB-BB4C-3FA17441B1A7}">
  <sheetPr>
    <outlinePr summaryBelow="0" summaryRight="0"/>
  </sheetPr>
  <dimension ref="A1:K59"/>
  <sheetViews>
    <sheetView zoomScale="77" workbookViewId="0">
      <selection activeCell="D6" sqref="D6"/>
    </sheetView>
  </sheetViews>
  <sheetFormatPr defaultColWidth="8.875" defaultRowHeight="14.25" outlineLevelRow="1"/>
  <cols>
    <col min="1" max="1" width="15.625" customWidth="1"/>
    <col min="2" max="2" width="18.125" customWidth="1"/>
    <col min="3" max="3" width="42.125" customWidth="1"/>
    <col min="6" max="6" width="23.625" customWidth="1"/>
    <col min="7" max="7" width="18.5" hidden="1" customWidth="1"/>
    <col min="8" max="8" width="17.125" customWidth="1"/>
    <col min="9" max="9" width="8.875" style="81"/>
    <col min="10" max="10" width="18" style="80" customWidth="1"/>
  </cols>
  <sheetData>
    <row r="1" spans="1:11" s="2" customFormat="1" ht="12.75" customHeight="1">
      <c r="A1" s="54" t="s">
        <v>5</v>
      </c>
      <c r="B1" s="137"/>
      <c r="C1" s="137"/>
      <c r="D1" s="137"/>
      <c r="E1" s="6"/>
      <c r="F1" s="6"/>
      <c r="G1" s="6"/>
      <c r="H1" s="6"/>
      <c r="I1" s="86"/>
      <c r="J1" s="6"/>
      <c r="K1" s="7"/>
    </row>
    <row r="2" spans="1:11" s="2" customFormat="1" ht="11.25" customHeight="1" thickBot="1">
      <c r="A2" s="7"/>
      <c r="B2" s="138"/>
      <c r="C2" s="138"/>
      <c r="D2" s="138"/>
      <c r="E2" s="6"/>
      <c r="F2" s="6"/>
      <c r="G2" s="6"/>
      <c r="H2" s="6"/>
      <c r="I2" s="86"/>
      <c r="J2" s="6"/>
      <c r="K2" s="7"/>
    </row>
    <row r="3" spans="1:11" s="3" customFormat="1" ht="15" customHeight="1">
      <c r="A3" s="55" t="s">
        <v>36</v>
      </c>
      <c r="B3" s="122" t="s">
        <v>42</v>
      </c>
      <c r="C3" s="122"/>
      <c r="D3" s="123"/>
      <c r="E3" s="58"/>
      <c r="F3" s="58"/>
      <c r="G3" s="58"/>
      <c r="H3" s="147"/>
      <c r="I3" s="147"/>
      <c r="J3" s="147"/>
      <c r="K3" s="9"/>
    </row>
    <row r="4" spans="1:11" s="3" customFormat="1" ht="12.75">
      <c r="A4" s="60" t="s">
        <v>37</v>
      </c>
      <c r="B4" s="149" t="s">
        <v>103</v>
      </c>
      <c r="C4" s="150"/>
      <c r="D4" s="151"/>
      <c r="E4" s="58"/>
      <c r="F4" s="58"/>
      <c r="G4" s="58"/>
      <c r="H4" s="147"/>
      <c r="I4" s="147"/>
      <c r="J4" s="147"/>
      <c r="K4" s="9"/>
    </row>
    <row r="5" spans="1:11" s="68" customFormat="1" ht="25.5">
      <c r="A5" s="60" t="s">
        <v>30</v>
      </c>
      <c r="B5" s="140" t="s">
        <v>41</v>
      </c>
      <c r="C5" s="141"/>
      <c r="D5" s="142"/>
      <c r="E5" s="66"/>
      <c r="F5" s="66"/>
      <c r="G5" s="66"/>
      <c r="H5" s="146"/>
      <c r="I5" s="146"/>
      <c r="J5" s="146"/>
      <c r="K5" s="67"/>
    </row>
    <row r="6" spans="1:11" s="3" customFormat="1" ht="15" customHeight="1">
      <c r="A6" s="12" t="s">
        <v>38</v>
      </c>
      <c r="B6" s="77">
        <f>COUNTIF(I12:I27,"Pass")</f>
        <v>3</v>
      </c>
      <c r="C6" s="10" t="s">
        <v>39</v>
      </c>
      <c r="D6" s="13">
        <f>COUNTIF(I10:I27,"Pending")</f>
        <v>7</v>
      </c>
      <c r="E6" s="8"/>
      <c r="F6" s="8"/>
      <c r="G6" s="8"/>
      <c r="H6" s="147"/>
      <c r="I6" s="147"/>
      <c r="J6" s="147"/>
      <c r="K6" s="9"/>
    </row>
    <row r="7" spans="1:11" s="3" customFormat="1" ht="15" customHeight="1" thickBot="1">
      <c r="A7" s="14" t="s">
        <v>3</v>
      </c>
      <c r="B7" s="78">
        <f>COUNTIF(I12:I27,"Fail")</f>
        <v>3</v>
      </c>
      <c r="C7" s="29" t="s">
        <v>28</v>
      </c>
      <c r="D7" s="56">
        <f>COUNTA(A12:A27) -3</f>
        <v>13</v>
      </c>
      <c r="E7" s="59"/>
      <c r="F7" s="59"/>
      <c r="G7" s="59"/>
      <c r="H7" s="147"/>
      <c r="I7" s="147"/>
      <c r="J7" s="147"/>
      <c r="K7" s="9"/>
    </row>
    <row r="8" spans="1:11" s="3" customFormat="1" ht="15" customHeight="1">
      <c r="A8" s="139"/>
      <c r="B8" s="139"/>
      <c r="C8" s="139"/>
      <c r="D8" s="139"/>
      <c r="E8" s="8"/>
      <c r="F8" s="8"/>
      <c r="G8" s="8"/>
      <c r="H8" s="8"/>
      <c r="I8" s="87"/>
      <c r="J8" s="87"/>
      <c r="K8" s="9"/>
    </row>
    <row r="9" spans="1:11" s="70" customFormat="1" ht="12" customHeight="1">
      <c r="A9" s="156" t="s">
        <v>31</v>
      </c>
      <c r="B9" s="157" t="s">
        <v>6</v>
      </c>
      <c r="C9" s="156" t="s">
        <v>16</v>
      </c>
      <c r="D9" s="159" t="s">
        <v>29</v>
      </c>
      <c r="E9" s="160"/>
      <c r="F9" s="160"/>
      <c r="G9" s="161"/>
      <c r="H9" s="152" t="s">
        <v>27</v>
      </c>
      <c r="I9" s="148" t="s">
        <v>7</v>
      </c>
      <c r="J9" s="148" t="s">
        <v>32</v>
      </c>
      <c r="K9" s="69"/>
    </row>
    <row r="10" spans="1:11" s="3" customFormat="1" ht="12" customHeight="1">
      <c r="A10" s="148"/>
      <c r="B10" s="158"/>
      <c r="C10" s="148"/>
      <c r="D10" s="153"/>
      <c r="E10" s="162"/>
      <c r="F10" s="162"/>
      <c r="G10" s="163"/>
      <c r="H10" s="153"/>
      <c r="I10" s="148"/>
      <c r="J10" s="148"/>
      <c r="K10" s="9"/>
    </row>
    <row r="11" spans="1:11" s="71" customFormat="1" ht="15">
      <c r="A11" s="154"/>
      <c r="B11" s="154"/>
      <c r="C11" s="154"/>
      <c r="D11" s="154"/>
      <c r="E11" s="154"/>
      <c r="F11" s="154"/>
      <c r="G11" s="154"/>
      <c r="H11" s="154"/>
      <c r="I11" s="154"/>
      <c r="J11" s="155"/>
    </row>
    <row r="12" spans="1:11" s="4" customFormat="1" ht="12.75">
      <c r="A12" s="143" t="s">
        <v>104</v>
      </c>
      <c r="B12" s="144"/>
      <c r="C12" s="144"/>
      <c r="D12" s="144"/>
      <c r="E12" s="144"/>
      <c r="F12" s="144"/>
      <c r="G12" s="144"/>
      <c r="H12" s="144"/>
      <c r="I12" s="144"/>
      <c r="J12" s="145"/>
    </row>
    <row r="13" spans="1:11" s="4" customFormat="1" ht="408.95" customHeight="1" outlineLevel="1">
      <c r="A13" s="75" t="s">
        <v>544</v>
      </c>
      <c r="B13" s="79" t="s">
        <v>136</v>
      </c>
      <c r="C13" s="74" t="s">
        <v>554</v>
      </c>
      <c r="D13" s="130" t="s">
        <v>548</v>
      </c>
      <c r="E13" s="125"/>
      <c r="F13" s="125"/>
      <c r="G13" s="73"/>
      <c r="H13" s="111">
        <v>45774</v>
      </c>
      <c r="I13" s="74" t="s">
        <v>38</v>
      </c>
      <c r="J13" s="72"/>
    </row>
    <row r="14" spans="1:11" s="4" customFormat="1" ht="159.94999999999999" customHeight="1" outlineLevel="1">
      <c r="A14" s="75" t="s">
        <v>1</v>
      </c>
      <c r="B14" s="79" t="s">
        <v>549</v>
      </c>
      <c r="C14" s="74" t="s">
        <v>553</v>
      </c>
      <c r="D14" s="168" t="s">
        <v>565</v>
      </c>
      <c r="E14" s="167"/>
      <c r="F14" s="167"/>
      <c r="G14" s="73"/>
      <c r="H14" s="111">
        <v>45774</v>
      </c>
      <c r="I14" s="74" t="s">
        <v>38</v>
      </c>
      <c r="J14" s="72"/>
    </row>
    <row r="15" spans="1:11" s="4" customFormat="1" ht="159.94999999999999" customHeight="1" outlineLevel="1">
      <c r="A15" s="75" t="s">
        <v>2</v>
      </c>
      <c r="B15" s="79" t="s">
        <v>137</v>
      </c>
      <c r="C15" s="74" t="s">
        <v>555</v>
      </c>
      <c r="D15" s="130" t="s">
        <v>567</v>
      </c>
      <c r="E15" s="125"/>
      <c r="F15" s="125"/>
      <c r="G15" s="73"/>
      <c r="H15" s="111">
        <v>45774</v>
      </c>
      <c r="I15" s="74" t="s">
        <v>39</v>
      </c>
      <c r="J15" s="72"/>
    </row>
    <row r="16" spans="1:11" s="4" customFormat="1" ht="210" customHeight="1" outlineLevel="1">
      <c r="A16" s="75" t="s">
        <v>49</v>
      </c>
      <c r="B16" s="79" t="s">
        <v>138</v>
      </c>
      <c r="C16" s="74" t="s">
        <v>564</v>
      </c>
      <c r="D16" s="130" t="s">
        <v>566</v>
      </c>
      <c r="E16" s="125"/>
      <c r="F16" s="125"/>
      <c r="G16" s="73"/>
      <c r="H16" s="111">
        <v>45774</v>
      </c>
      <c r="I16" s="74" t="s">
        <v>38</v>
      </c>
      <c r="J16" s="72"/>
    </row>
    <row r="17" spans="1:10" s="4" customFormat="1" ht="115.5" customHeight="1" outlineLevel="1">
      <c r="A17" s="75" t="s">
        <v>51</v>
      </c>
      <c r="B17" s="79" t="s">
        <v>324</v>
      </c>
      <c r="C17" s="74" t="s">
        <v>569</v>
      </c>
      <c r="D17" s="130" t="s">
        <v>570</v>
      </c>
      <c r="E17" s="125"/>
      <c r="F17" s="125"/>
      <c r="G17" s="73"/>
      <c r="H17" s="111">
        <v>45774</v>
      </c>
      <c r="I17" s="74" t="s">
        <v>39</v>
      </c>
      <c r="J17" s="72" t="s">
        <v>543</v>
      </c>
    </row>
    <row r="18" spans="1:10" s="4" customFormat="1" ht="12.75" outlineLevel="1">
      <c r="A18" s="143" t="s">
        <v>105</v>
      </c>
      <c r="B18" s="144"/>
      <c r="C18" s="144"/>
      <c r="D18" s="84"/>
      <c r="E18" s="84"/>
      <c r="F18" s="84"/>
      <c r="G18" s="84"/>
      <c r="H18" s="84"/>
      <c r="I18" s="84"/>
      <c r="J18" s="85"/>
    </row>
    <row r="19" spans="1:10" s="4" customFormat="1" ht="79.5" customHeight="1" outlineLevel="1">
      <c r="A19" s="89" t="s">
        <v>0</v>
      </c>
      <c r="B19" s="82" t="s">
        <v>113</v>
      </c>
      <c r="C19" s="83" t="s">
        <v>571</v>
      </c>
      <c r="D19" s="169" t="s">
        <v>112</v>
      </c>
      <c r="E19" s="166"/>
      <c r="F19" s="166"/>
      <c r="G19" s="90"/>
      <c r="H19" s="111">
        <v>45774</v>
      </c>
      <c r="I19" s="83" t="s">
        <v>39</v>
      </c>
      <c r="J19" s="91" t="s">
        <v>573</v>
      </c>
    </row>
    <row r="20" spans="1:10" s="4" customFormat="1" ht="66.75" customHeight="1" outlineLevel="1">
      <c r="A20" s="89" t="s">
        <v>1</v>
      </c>
      <c r="B20" s="82" t="s">
        <v>109</v>
      </c>
      <c r="C20" s="83" t="s">
        <v>572</v>
      </c>
      <c r="D20" s="169" t="s">
        <v>114</v>
      </c>
      <c r="E20" s="166"/>
      <c r="F20" s="166"/>
      <c r="G20" s="90"/>
      <c r="H20" s="111">
        <v>45774</v>
      </c>
      <c r="I20" s="83" t="s">
        <v>39</v>
      </c>
      <c r="J20" s="91" t="s">
        <v>573</v>
      </c>
    </row>
    <row r="21" spans="1:10" s="4" customFormat="1" ht="79.5" customHeight="1" outlineLevel="1">
      <c r="A21" s="89" t="s">
        <v>2</v>
      </c>
      <c r="B21" s="82" t="s">
        <v>115</v>
      </c>
      <c r="C21" s="83" t="s">
        <v>571</v>
      </c>
      <c r="D21" s="169" t="s">
        <v>116</v>
      </c>
      <c r="E21" s="166"/>
      <c r="F21" s="166"/>
      <c r="G21" s="90"/>
      <c r="H21" s="111">
        <v>45774</v>
      </c>
      <c r="I21" s="83" t="s">
        <v>39</v>
      </c>
      <c r="J21" s="91" t="s">
        <v>573</v>
      </c>
    </row>
    <row r="22" spans="1:10" s="4" customFormat="1" ht="12.75" outlineLevel="1">
      <c r="A22" s="143" t="s">
        <v>517</v>
      </c>
      <c r="B22" s="144"/>
      <c r="C22" s="144"/>
      <c r="D22" s="84"/>
      <c r="E22" s="84"/>
      <c r="F22" s="84"/>
      <c r="G22" s="84"/>
      <c r="H22" s="84"/>
      <c r="I22" s="84"/>
      <c r="J22" s="85"/>
    </row>
    <row r="23" spans="1:10" s="4" customFormat="1" ht="159.94999999999999" customHeight="1" outlineLevel="1">
      <c r="A23" s="75" t="s">
        <v>0</v>
      </c>
      <c r="B23" s="88" t="s">
        <v>527</v>
      </c>
      <c r="C23" s="74" t="s">
        <v>528</v>
      </c>
      <c r="D23" s="130" t="s">
        <v>578</v>
      </c>
      <c r="E23" s="127"/>
      <c r="F23" s="127"/>
      <c r="G23" s="73"/>
      <c r="H23" s="119">
        <v>45774</v>
      </c>
      <c r="I23" s="74" t="s">
        <v>3</v>
      </c>
      <c r="J23" s="72" t="s">
        <v>579</v>
      </c>
    </row>
    <row r="24" spans="1:10" s="4" customFormat="1" ht="159.94999999999999" customHeight="1" outlineLevel="1">
      <c r="A24" s="75" t="s">
        <v>0</v>
      </c>
      <c r="B24" s="88" t="s">
        <v>107</v>
      </c>
      <c r="C24" s="74" t="s">
        <v>499</v>
      </c>
      <c r="D24" s="130" t="s">
        <v>500</v>
      </c>
      <c r="E24" s="127"/>
      <c r="F24" s="127"/>
      <c r="G24" s="73"/>
      <c r="H24" s="119">
        <v>45774</v>
      </c>
      <c r="I24" s="74" t="s">
        <v>3</v>
      </c>
      <c r="J24" s="72" t="s">
        <v>501</v>
      </c>
    </row>
    <row r="25" spans="1:10" s="4" customFormat="1" ht="159.94999999999999" customHeight="1" outlineLevel="1">
      <c r="A25" s="75" t="s">
        <v>1</v>
      </c>
      <c r="B25" s="88" t="s">
        <v>504</v>
      </c>
      <c r="C25" s="74" t="s">
        <v>505</v>
      </c>
      <c r="D25" s="130" t="s">
        <v>506</v>
      </c>
      <c r="E25" s="127"/>
      <c r="F25" s="127"/>
      <c r="G25" s="73"/>
      <c r="H25" s="119">
        <v>45774</v>
      </c>
      <c r="I25" s="74" t="s">
        <v>3</v>
      </c>
      <c r="J25" s="72" t="s">
        <v>507</v>
      </c>
    </row>
    <row r="26" spans="1:10" s="4" customFormat="1" ht="180" customHeight="1" outlineLevel="1">
      <c r="A26" s="75" t="s">
        <v>2</v>
      </c>
      <c r="B26" s="88" t="s">
        <v>526</v>
      </c>
      <c r="C26" s="74" t="s">
        <v>531</v>
      </c>
      <c r="D26" s="130" t="s">
        <v>532</v>
      </c>
      <c r="E26" s="127"/>
      <c r="F26" s="127"/>
      <c r="G26" s="73"/>
      <c r="H26" s="119">
        <v>45774</v>
      </c>
      <c r="I26" s="74" t="s">
        <v>39</v>
      </c>
      <c r="J26" s="72" t="s">
        <v>533</v>
      </c>
    </row>
    <row r="27" spans="1:10" s="4" customFormat="1" ht="159.94999999999999" customHeight="1" outlineLevel="1">
      <c r="A27" s="75" t="s">
        <v>49</v>
      </c>
      <c r="B27" s="88" t="s">
        <v>534</v>
      </c>
      <c r="C27" s="74" t="s">
        <v>535</v>
      </c>
      <c r="D27" s="130" t="s">
        <v>538</v>
      </c>
      <c r="E27" s="127"/>
      <c r="F27" s="127"/>
      <c r="G27" s="73"/>
      <c r="H27" s="119">
        <v>45774</v>
      </c>
      <c r="I27" s="74" t="s">
        <v>39</v>
      </c>
      <c r="J27" s="72" t="s">
        <v>501</v>
      </c>
    </row>
    <row r="28" spans="1:10" ht="12" customHeight="1">
      <c r="I28"/>
      <c r="J28"/>
    </row>
    <row r="29" spans="1:10" ht="12" customHeight="1">
      <c r="I29"/>
      <c r="J29"/>
    </row>
    <row r="30" spans="1:10" ht="12" customHeight="1">
      <c r="I30"/>
      <c r="J30"/>
    </row>
    <row r="31" spans="1:10" ht="12" customHeight="1">
      <c r="I31"/>
      <c r="J31"/>
    </row>
    <row r="32" spans="1:10" ht="12" customHeight="1">
      <c r="I32"/>
      <c r="J32"/>
    </row>
    <row r="33" spans="9:10" ht="12" customHeight="1">
      <c r="I33"/>
      <c r="J33"/>
    </row>
    <row r="34" spans="9:10" ht="12" customHeight="1">
      <c r="I34"/>
      <c r="J34"/>
    </row>
    <row r="35" spans="9:10" ht="12" customHeight="1">
      <c r="I35"/>
      <c r="J35"/>
    </row>
    <row r="36" spans="9:10" ht="12" customHeight="1">
      <c r="I36"/>
      <c r="J36"/>
    </row>
    <row r="37" spans="9:10" ht="12" customHeight="1">
      <c r="I37"/>
      <c r="J37"/>
    </row>
    <row r="38" spans="9:10" ht="12" customHeight="1">
      <c r="I38"/>
      <c r="J38"/>
    </row>
    <row r="39" spans="9:10" ht="12" customHeight="1">
      <c r="I39"/>
      <c r="J39"/>
    </row>
    <row r="40" spans="9:10" ht="12" customHeight="1">
      <c r="I40"/>
      <c r="J40"/>
    </row>
    <row r="41" spans="9:10" ht="12" customHeight="1">
      <c r="I41"/>
      <c r="J41"/>
    </row>
    <row r="42" spans="9:10" ht="12" customHeight="1">
      <c r="I42"/>
      <c r="J42"/>
    </row>
    <row r="43" spans="9:10" ht="12" customHeight="1">
      <c r="I43"/>
      <c r="J43"/>
    </row>
    <row r="44" spans="9:10">
      <c r="I44" s="19"/>
      <c r="J44"/>
    </row>
    <row r="45" spans="9:10">
      <c r="I45" s="19"/>
      <c r="J45"/>
    </row>
    <row r="46" spans="9:10">
      <c r="I46" s="19"/>
      <c r="J46"/>
    </row>
    <row r="47" spans="9:10">
      <c r="I47" s="19"/>
      <c r="J47"/>
    </row>
    <row r="48" spans="9:10">
      <c r="I48" s="19"/>
      <c r="J48"/>
    </row>
    <row r="49" spans="9:10">
      <c r="I49" s="19"/>
      <c r="J49"/>
    </row>
    <row r="50" spans="9:10">
      <c r="I50" s="19"/>
      <c r="J50"/>
    </row>
    <row r="51" spans="9:10">
      <c r="I51" s="19"/>
      <c r="J51"/>
    </row>
    <row r="52" spans="9:10">
      <c r="I52" s="19"/>
      <c r="J52"/>
    </row>
    <row r="53" spans="9:10">
      <c r="I53" s="19"/>
      <c r="J53"/>
    </row>
    <row r="54" spans="9:10">
      <c r="I54" s="19"/>
      <c r="J54"/>
    </row>
    <row r="55" spans="9:10">
      <c r="I55" s="19"/>
      <c r="J55"/>
    </row>
    <row r="56" spans="9:10">
      <c r="I56" s="19"/>
      <c r="J56"/>
    </row>
    <row r="57" spans="9:10">
      <c r="I57" s="19"/>
      <c r="J57"/>
    </row>
    <row r="58" spans="9:10">
      <c r="I58" s="19"/>
      <c r="J58"/>
    </row>
    <row r="59" spans="9:10">
      <c r="I59" s="19"/>
      <c r="J59"/>
    </row>
  </sheetData>
  <mergeCells count="34">
    <mergeCell ref="D14:F14"/>
    <mergeCell ref="H6:J6"/>
    <mergeCell ref="H7:J7"/>
    <mergeCell ref="D13:F13"/>
    <mergeCell ref="D15:F15"/>
    <mergeCell ref="D17:F17"/>
    <mergeCell ref="A8:D8"/>
    <mergeCell ref="A9:A10"/>
    <mergeCell ref="B9:B10"/>
    <mergeCell ref="C9:C10"/>
    <mergeCell ref="D9:G10"/>
    <mergeCell ref="H9:H10"/>
    <mergeCell ref="I9:I10"/>
    <mergeCell ref="J9:J10"/>
    <mergeCell ref="A11:J11"/>
    <mergeCell ref="A12:J12"/>
    <mergeCell ref="D16:F16"/>
    <mergeCell ref="B5:D5"/>
    <mergeCell ref="H5:J5"/>
    <mergeCell ref="B1:D2"/>
    <mergeCell ref="B3:D3"/>
    <mergeCell ref="H3:J3"/>
    <mergeCell ref="B4:D4"/>
    <mergeCell ref="H4:J4"/>
    <mergeCell ref="D21:F21"/>
    <mergeCell ref="D20:F20"/>
    <mergeCell ref="A18:C18"/>
    <mergeCell ref="D19:F19"/>
    <mergeCell ref="D27:F27"/>
    <mergeCell ref="D26:F26"/>
    <mergeCell ref="D24:F24"/>
    <mergeCell ref="D25:F25"/>
    <mergeCell ref="D23:F23"/>
    <mergeCell ref="A22:C22"/>
  </mergeCells>
  <pageMargins left="0.75" right="0.75" top="1" bottom="1" header="0.5" footer="0.5"/>
  <pageSetup orientation="portrait" horizontalDpi="300" verticalDpi="300" r:id="rId1"/>
  <headerFooter alignWithMargin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7D9B23-5EF0-4E55-AE3A-7FDCA4B3C688}">
  <sheetPr>
    <outlinePr summaryBelow="0" summaryRight="0"/>
  </sheetPr>
  <dimension ref="A1:K58"/>
  <sheetViews>
    <sheetView topLeftCell="A13" zoomScale="94" workbookViewId="0">
      <selection activeCell="B14" sqref="B14"/>
    </sheetView>
  </sheetViews>
  <sheetFormatPr defaultColWidth="8.875" defaultRowHeight="14.25" outlineLevelRow="1"/>
  <cols>
    <col min="1" max="1" width="15.625" customWidth="1"/>
    <col min="2" max="2" width="18.125" customWidth="1"/>
    <col min="3" max="3" width="42.125" customWidth="1"/>
    <col min="6" max="6" width="23.625" customWidth="1"/>
    <col min="7" max="7" width="18.5" hidden="1" customWidth="1"/>
    <col min="8" max="8" width="17.125" customWidth="1"/>
    <col min="9" max="9" width="8.875" style="81"/>
    <col min="10" max="10" width="18" style="80" customWidth="1"/>
  </cols>
  <sheetData>
    <row r="1" spans="1:11" s="2" customFormat="1" ht="12.75" customHeight="1">
      <c r="A1" s="54" t="s">
        <v>5</v>
      </c>
      <c r="B1" s="137"/>
      <c r="C1" s="137"/>
      <c r="D1" s="137"/>
      <c r="E1" s="6"/>
      <c r="F1" s="6"/>
      <c r="G1" s="6"/>
      <c r="H1" s="6"/>
      <c r="I1" s="86"/>
      <c r="J1" s="6"/>
      <c r="K1" s="7"/>
    </row>
    <row r="2" spans="1:11" s="2" customFormat="1" ht="11.25" customHeight="1" thickBot="1">
      <c r="A2" s="7"/>
      <c r="B2" s="138"/>
      <c r="C2" s="138"/>
      <c r="D2" s="138"/>
      <c r="E2" s="6"/>
      <c r="F2" s="6"/>
      <c r="G2" s="6"/>
      <c r="H2" s="6"/>
      <c r="I2" s="86"/>
      <c r="J2" s="6"/>
      <c r="K2" s="7"/>
    </row>
    <row r="3" spans="1:11" s="3" customFormat="1" ht="15" customHeight="1">
      <c r="A3" s="55" t="s">
        <v>36</v>
      </c>
      <c r="B3" s="122" t="s">
        <v>42</v>
      </c>
      <c r="C3" s="122"/>
      <c r="D3" s="123"/>
      <c r="E3" s="58"/>
      <c r="F3" s="58"/>
      <c r="G3" s="58"/>
      <c r="H3" s="147"/>
      <c r="I3" s="147"/>
      <c r="J3" s="147"/>
      <c r="K3" s="9"/>
    </row>
    <row r="4" spans="1:11" s="3" customFormat="1" ht="12.75">
      <c r="A4" s="60" t="s">
        <v>37</v>
      </c>
      <c r="B4" s="149" t="s">
        <v>192</v>
      </c>
      <c r="C4" s="150"/>
      <c r="D4" s="151"/>
      <c r="E4" s="58"/>
      <c r="F4" s="58"/>
      <c r="G4" s="58"/>
      <c r="H4" s="147"/>
      <c r="I4" s="147"/>
      <c r="J4" s="147"/>
      <c r="K4" s="9"/>
    </row>
    <row r="5" spans="1:11" s="68" customFormat="1" ht="25.5">
      <c r="A5" s="60" t="s">
        <v>30</v>
      </c>
      <c r="B5" s="140" t="s">
        <v>41</v>
      </c>
      <c r="C5" s="141"/>
      <c r="D5" s="142"/>
      <c r="E5" s="66"/>
      <c r="F5" s="66"/>
      <c r="G5" s="66"/>
      <c r="H5" s="146"/>
      <c r="I5" s="146"/>
      <c r="J5" s="146"/>
      <c r="K5" s="67"/>
    </row>
    <row r="6" spans="1:11" s="3" customFormat="1" ht="15" customHeight="1">
      <c r="A6" s="12" t="s">
        <v>38</v>
      </c>
      <c r="B6" s="77">
        <f>COUNTIF(I12:I26,"Pass")</f>
        <v>1</v>
      </c>
      <c r="C6" s="10" t="s">
        <v>39</v>
      </c>
      <c r="D6" s="13">
        <f>COUNTIF(I10:I723,"Pending")</f>
        <v>9</v>
      </c>
      <c r="E6" s="8"/>
      <c r="F6" s="8"/>
      <c r="G6" s="8"/>
      <c r="H6" s="147"/>
      <c r="I6" s="147"/>
      <c r="J6" s="147"/>
      <c r="K6" s="9"/>
    </row>
    <row r="7" spans="1:11" s="3" customFormat="1" ht="15" customHeight="1" thickBot="1">
      <c r="A7" s="14" t="s">
        <v>3</v>
      </c>
      <c r="B7" s="78">
        <f>COUNTIF(I12:I26,"Fail")</f>
        <v>2</v>
      </c>
      <c r="C7" s="29" t="s">
        <v>28</v>
      </c>
      <c r="D7" s="56">
        <f>COUNTA(A12:A26) -3</f>
        <v>12</v>
      </c>
      <c r="E7" s="59"/>
      <c r="F7" s="59"/>
      <c r="G7" s="59"/>
      <c r="H7" s="147"/>
      <c r="I7" s="147"/>
      <c r="J7" s="147"/>
      <c r="K7" s="9"/>
    </row>
    <row r="8" spans="1:11" s="3" customFormat="1" ht="15" customHeight="1">
      <c r="A8" s="139"/>
      <c r="B8" s="139"/>
      <c r="C8" s="139"/>
      <c r="D8" s="139"/>
      <c r="E8" s="8"/>
      <c r="F8" s="8"/>
      <c r="G8" s="8"/>
      <c r="H8" s="8"/>
      <c r="I8" s="87"/>
      <c r="J8" s="87"/>
      <c r="K8" s="9"/>
    </row>
    <row r="9" spans="1:11" s="70" customFormat="1" ht="12" customHeight="1">
      <c r="A9" s="156" t="s">
        <v>31</v>
      </c>
      <c r="B9" s="157" t="s">
        <v>6</v>
      </c>
      <c r="C9" s="156" t="s">
        <v>16</v>
      </c>
      <c r="D9" s="159" t="s">
        <v>29</v>
      </c>
      <c r="E9" s="160"/>
      <c r="F9" s="160"/>
      <c r="G9" s="161"/>
      <c r="H9" s="152" t="s">
        <v>27</v>
      </c>
      <c r="I9" s="148" t="s">
        <v>7</v>
      </c>
      <c r="J9" s="148" t="s">
        <v>32</v>
      </c>
      <c r="K9" s="69"/>
    </row>
    <row r="10" spans="1:11" s="3" customFormat="1" ht="12" customHeight="1">
      <c r="A10" s="148"/>
      <c r="B10" s="158"/>
      <c r="C10" s="148"/>
      <c r="D10" s="153"/>
      <c r="E10" s="162"/>
      <c r="F10" s="162"/>
      <c r="G10" s="163"/>
      <c r="H10" s="153"/>
      <c r="I10" s="148"/>
      <c r="J10" s="148"/>
      <c r="K10" s="9"/>
    </row>
    <row r="11" spans="1:11" s="71" customFormat="1" ht="15">
      <c r="A11" s="154"/>
      <c r="B11" s="154"/>
      <c r="C11" s="154"/>
      <c r="D11" s="154"/>
      <c r="E11" s="154"/>
      <c r="F11" s="154"/>
      <c r="G11" s="154"/>
      <c r="H11" s="154"/>
      <c r="I11" s="154"/>
      <c r="J11" s="155"/>
    </row>
    <row r="12" spans="1:11" s="4" customFormat="1" ht="12.75">
      <c r="A12" s="143" t="s">
        <v>219</v>
      </c>
      <c r="B12" s="144"/>
      <c r="C12" s="144"/>
      <c r="D12" s="144"/>
      <c r="E12" s="144"/>
      <c r="F12" s="144"/>
      <c r="G12" s="144"/>
      <c r="H12" s="144"/>
      <c r="I12" s="144"/>
      <c r="J12" s="145"/>
    </row>
    <row r="13" spans="1:11" s="4" customFormat="1" ht="408.95" customHeight="1" outlineLevel="1">
      <c r="A13" s="75" t="s">
        <v>0</v>
      </c>
      <c r="B13" s="79" t="s">
        <v>193</v>
      </c>
      <c r="C13" s="117" t="s">
        <v>611</v>
      </c>
      <c r="D13" s="130" t="s">
        <v>612</v>
      </c>
      <c r="E13" s="125"/>
      <c r="F13" s="125"/>
      <c r="G13" s="73"/>
      <c r="H13" s="111">
        <v>45774</v>
      </c>
      <c r="I13" s="74" t="s">
        <v>3</v>
      </c>
      <c r="J13" s="72" t="s">
        <v>613</v>
      </c>
    </row>
    <row r="14" spans="1:11" s="4" customFormat="1" ht="408.95" customHeight="1" outlineLevel="1">
      <c r="A14" s="75" t="s">
        <v>1</v>
      </c>
      <c r="B14" s="79" t="s">
        <v>194</v>
      </c>
      <c r="C14" s="117" t="s">
        <v>616</v>
      </c>
      <c r="D14" s="130" t="s">
        <v>617</v>
      </c>
      <c r="E14" s="125"/>
      <c r="F14" s="125"/>
      <c r="G14" s="73"/>
      <c r="H14" s="111">
        <v>45774</v>
      </c>
      <c r="I14" s="74" t="s">
        <v>3</v>
      </c>
      <c r="J14" s="72" t="s">
        <v>618</v>
      </c>
    </row>
    <row r="15" spans="1:11" s="4" customFormat="1" ht="144.75" customHeight="1" outlineLevel="1">
      <c r="A15" s="75" t="s">
        <v>2</v>
      </c>
      <c r="B15" s="79" t="s">
        <v>201</v>
      </c>
      <c r="C15" s="74" t="s">
        <v>202</v>
      </c>
      <c r="D15" s="124"/>
      <c r="E15" s="125"/>
      <c r="F15" s="125"/>
      <c r="G15" s="73"/>
      <c r="H15" s="111">
        <v>45774</v>
      </c>
      <c r="I15" s="74" t="s">
        <v>39</v>
      </c>
      <c r="J15" s="72"/>
    </row>
    <row r="16" spans="1:11" s="4" customFormat="1" ht="12.75" outlineLevel="1">
      <c r="A16" s="143" t="s">
        <v>220</v>
      </c>
      <c r="B16" s="144"/>
      <c r="C16" s="144"/>
      <c r="D16" s="84"/>
      <c r="E16" s="84"/>
      <c r="F16" s="84"/>
      <c r="G16" s="84"/>
      <c r="H16" s="84"/>
      <c r="I16" s="84"/>
      <c r="J16" s="85"/>
    </row>
    <row r="17" spans="1:10" s="4" customFormat="1" ht="408.95" customHeight="1" outlineLevel="1">
      <c r="A17" s="89" t="s">
        <v>0</v>
      </c>
      <c r="B17" s="82" t="s">
        <v>225</v>
      </c>
      <c r="C17" s="83" t="s">
        <v>597</v>
      </c>
      <c r="D17" s="169" t="s">
        <v>600</v>
      </c>
      <c r="E17" s="166"/>
      <c r="F17" s="166"/>
      <c r="G17" s="90"/>
      <c r="H17" s="110">
        <v>45774</v>
      </c>
      <c r="I17" s="83" t="s">
        <v>38</v>
      </c>
      <c r="J17" s="91"/>
    </row>
    <row r="18" spans="1:10" s="4" customFormat="1" ht="138" customHeight="1" outlineLevel="1">
      <c r="A18" s="89" t="s">
        <v>1</v>
      </c>
      <c r="B18" s="82" t="s">
        <v>226</v>
      </c>
      <c r="C18" s="83" t="s">
        <v>227</v>
      </c>
      <c r="D18" s="165"/>
      <c r="E18" s="166"/>
      <c r="F18" s="166"/>
      <c r="G18" s="90"/>
      <c r="H18" s="111">
        <v>45774</v>
      </c>
      <c r="I18" s="74" t="s">
        <v>39</v>
      </c>
      <c r="J18" s="91"/>
    </row>
    <row r="19" spans="1:10" s="4" customFormat="1" ht="124.5" customHeight="1" outlineLevel="1">
      <c r="A19" s="89" t="s">
        <v>2</v>
      </c>
      <c r="B19" s="88" t="s">
        <v>204</v>
      </c>
      <c r="C19" s="74" t="s">
        <v>210</v>
      </c>
      <c r="D19" s="165"/>
      <c r="E19" s="166"/>
      <c r="F19" s="166"/>
      <c r="G19" s="90"/>
      <c r="H19" s="111">
        <v>45774</v>
      </c>
      <c r="I19" s="74" t="s">
        <v>39</v>
      </c>
      <c r="J19" s="91"/>
    </row>
    <row r="20" spans="1:10" s="4" customFormat="1" ht="123.75" customHeight="1" outlineLevel="1">
      <c r="A20" s="89" t="s">
        <v>49</v>
      </c>
      <c r="B20" s="82" t="s">
        <v>222</v>
      </c>
      <c r="C20" s="83" t="s">
        <v>223</v>
      </c>
      <c r="D20" s="165"/>
      <c r="E20" s="166"/>
      <c r="F20" s="166"/>
      <c r="G20" s="90"/>
      <c r="H20" s="111">
        <v>45774</v>
      </c>
      <c r="I20" s="74" t="s">
        <v>39</v>
      </c>
      <c r="J20" s="91"/>
    </row>
    <row r="21" spans="1:10" s="4" customFormat="1" ht="179.25" customHeight="1" outlineLevel="1">
      <c r="A21" s="89" t="s">
        <v>51</v>
      </c>
      <c r="B21" s="82" t="s">
        <v>221</v>
      </c>
      <c r="C21" s="118" t="s">
        <v>224</v>
      </c>
      <c r="D21" s="165"/>
      <c r="E21" s="166"/>
      <c r="F21" s="166"/>
      <c r="G21" s="90"/>
      <c r="H21" s="111">
        <v>45774</v>
      </c>
      <c r="I21" s="74" t="s">
        <v>39</v>
      </c>
      <c r="J21" s="91"/>
    </row>
    <row r="22" spans="1:10" s="4" customFormat="1" ht="12.75" outlineLevel="1">
      <c r="A22" s="143" t="s">
        <v>197</v>
      </c>
      <c r="B22" s="144"/>
      <c r="C22" s="144"/>
      <c r="D22" s="84"/>
      <c r="E22" s="84"/>
      <c r="F22" s="84"/>
      <c r="G22" s="84"/>
      <c r="H22" s="84"/>
      <c r="I22" s="84"/>
      <c r="J22" s="85"/>
    </row>
    <row r="23" spans="1:10" s="4" customFormat="1" ht="99" customHeight="1" outlineLevel="1">
      <c r="A23" s="75" t="s">
        <v>0</v>
      </c>
      <c r="B23" s="88" t="s">
        <v>199</v>
      </c>
      <c r="C23" s="74" t="s">
        <v>200</v>
      </c>
      <c r="D23" s="124"/>
      <c r="E23" s="125"/>
      <c r="F23" s="125"/>
      <c r="G23" s="73"/>
      <c r="H23" s="111">
        <v>45774</v>
      </c>
      <c r="I23" s="74" t="s">
        <v>39</v>
      </c>
      <c r="J23" s="72"/>
    </row>
    <row r="24" spans="1:10" s="4" customFormat="1" ht="148.5" customHeight="1" outlineLevel="1">
      <c r="A24" s="75" t="s">
        <v>1</v>
      </c>
      <c r="B24" s="88" t="s">
        <v>198</v>
      </c>
      <c r="C24" s="74" t="s">
        <v>202</v>
      </c>
      <c r="D24" s="124"/>
      <c r="E24" s="125"/>
      <c r="F24" s="125"/>
      <c r="G24" s="73"/>
      <c r="H24" s="111">
        <v>45774</v>
      </c>
      <c r="I24" s="74" t="s">
        <v>39</v>
      </c>
      <c r="J24" s="72"/>
    </row>
    <row r="25" spans="1:10" s="4" customFormat="1" ht="123.75" customHeight="1" outlineLevel="1">
      <c r="A25" s="75" t="s">
        <v>2</v>
      </c>
      <c r="B25" s="88" t="s">
        <v>203</v>
      </c>
      <c r="C25" s="74" t="s">
        <v>210</v>
      </c>
      <c r="D25" s="124"/>
      <c r="E25" s="125"/>
      <c r="F25" s="125"/>
      <c r="G25" s="73"/>
      <c r="H25" s="111">
        <v>45774</v>
      </c>
      <c r="I25" s="74" t="s">
        <v>39</v>
      </c>
      <c r="J25" s="72"/>
    </row>
    <row r="26" spans="1:10" s="4" customFormat="1" ht="148.5" customHeight="1" outlineLevel="1">
      <c r="A26" s="75" t="s">
        <v>49</v>
      </c>
      <c r="B26" s="88" t="s">
        <v>205</v>
      </c>
      <c r="C26" s="74" t="s">
        <v>207</v>
      </c>
      <c r="D26" s="124"/>
      <c r="E26" s="125"/>
      <c r="F26" s="125"/>
      <c r="G26" s="73"/>
      <c r="H26" s="111">
        <v>45774</v>
      </c>
      <c r="I26" s="74" t="s">
        <v>39</v>
      </c>
      <c r="J26" s="72"/>
    </row>
    <row r="27" spans="1:10" ht="12" customHeight="1">
      <c r="I27"/>
      <c r="J27"/>
    </row>
    <row r="28" spans="1:10" ht="12" customHeight="1">
      <c r="I28"/>
      <c r="J28"/>
    </row>
    <row r="29" spans="1:10" ht="12" customHeight="1">
      <c r="I29"/>
      <c r="J29"/>
    </row>
    <row r="30" spans="1:10" ht="12" customHeight="1">
      <c r="I30"/>
      <c r="J30"/>
    </row>
    <row r="31" spans="1:10" ht="12" customHeight="1">
      <c r="I31"/>
      <c r="J31"/>
    </row>
    <row r="32" spans="1:10" ht="12" customHeight="1">
      <c r="I32"/>
      <c r="J32"/>
    </row>
    <row r="33" spans="9:10" ht="12" customHeight="1">
      <c r="I33"/>
      <c r="J33"/>
    </row>
    <row r="34" spans="9:10" ht="12" customHeight="1">
      <c r="I34"/>
      <c r="J34"/>
    </row>
    <row r="35" spans="9:10" ht="12" customHeight="1">
      <c r="I35"/>
      <c r="J35"/>
    </row>
    <row r="36" spans="9:10" ht="12" customHeight="1">
      <c r="I36"/>
      <c r="J36"/>
    </row>
    <row r="37" spans="9:10" ht="12" customHeight="1">
      <c r="I37"/>
      <c r="J37"/>
    </row>
    <row r="38" spans="9:10" ht="12" customHeight="1">
      <c r="I38"/>
      <c r="J38"/>
    </row>
    <row r="39" spans="9:10" ht="12" customHeight="1">
      <c r="I39"/>
      <c r="J39"/>
    </row>
    <row r="40" spans="9:10" ht="12" customHeight="1">
      <c r="I40"/>
      <c r="J40"/>
    </row>
    <row r="41" spans="9:10" ht="12" customHeight="1">
      <c r="I41"/>
      <c r="J41"/>
    </row>
    <row r="42" spans="9:10" ht="12" customHeight="1">
      <c r="I42"/>
      <c r="J42"/>
    </row>
    <row r="43" spans="9:10">
      <c r="I43" s="19"/>
      <c r="J43"/>
    </row>
    <row r="44" spans="9:10">
      <c r="I44" s="19"/>
      <c r="J44"/>
    </row>
    <row r="45" spans="9:10">
      <c r="I45" s="19"/>
      <c r="J45"/>
    </row>
    <row r="46" spans="9:10">
      <c r="I46" s="19"/>
      <c r="J46"/>
    </row>
    <row r="47" spans="9:10">
      <c r="I47" s="19"/>
      <c r="J47"/>
    </row>
    <row r="48" spans="9:10">
      <c r="I48" s="19"/>
      <c r="J48"/>
    </row>
    <row r="49" spans="9:10">
      <c r="I49" s="19"/>
      <c r="J49"/>
    </row>
    <row r="50" spans="9:10">
      <c r="I50" s="19"/>
      <c r="J50"/>
    </row>
    <row r="51" spans="9:10">
      <c r="I51" s="19"/>
      <c r="J51"/>
    </row>
    <row r="52" spans="9:10">
      <c r="I52" s="19"/>
      <c r="J52"/>
    </row>
    <row r="53" spans="9:10">
      <c r="I53" s="19"/>
      <c r="J53"/>
    </row>
    <row r="54" spans="9:10">
      <c r="I54" s="19"/>
      <c r="J54"/>
    </row>
    <row r="55" spans="9:10">
      <c r="I55" s="19"/>
      <c r="J55"/>
    </row>
    <row r="56" spans="9:10">
      <c r="I56" s="19"/>
      <c r="J56"/>
    </row>
    <row r="57" spans="9:10">
      <c r="I57" s="19"/>
      <c r="J57"/>
    </row>
    <row r="58" spans="9:10">
      <c r="I58" s="19"/>
      <c r="J58"/>
    </row>
  </sheetData>
  <mergeCells count="33">
    <mergeCell ref="B5:D5"/>
    <mergeCell ref="H5:J5"/>
    <mergeCell ref="D14:F14"/>
    <mergeCell ref="B1:D2"/>
    <mergeCell ref="B3:D3"/>
    <mergeCell ref="H3:J3"/>
    <mergeCell ref="B4:D4"/>
    <mergeCell ref="H4:J4"/>
    <mergeCell ref="H6:J6"/>
    <mergeCell ref="H7:J7"/>
    <mergeCell ref="A8:D8"/>
    <mergeCell ref="A9:A10"/>
    <mergeCell ref="B9:B10"/>
    <mergeCell ref="C9:C10"/>
    <mergeCell ref="D9:G10"/>
    <mergeCell ref="H9:H10"/>
    <mergeCell ref="I9:I10"/>
    <mergeCell ref="J9:J10"/>
    <mergeCell ref="A11:J11"/>
    <mergeCell ref="A12:J12"/>
    <mergeCell ref="D13:F13"/>
    <mergeCell ref="A22:C22"/>
    <mergeCell ref="D23:F23"/>
    <mergeCell ref="D24:F24"/>
    <mergeCell ref="D25:F25"/>
    <mergeCell ref="D26:F26"/>
    <mergeCell ref="D21:F21"/>
    <mergeCell ref="D15:F15"/>
    <mergeCell ref="A16:C16"/>
    <mergeCell ref="D17:F17"/>
    <mergeCell ref="D19:F19"/>
    <mergeCell ref="D20:F20"/>
    <mergeCell ref="D18:F18"/>
  </mergeCells>
  <pageMargins left="0.75" right="0.75" top="1" bottom="1" header="0.5" footer="0.5"/>
  <pageSetup orientation="portrait" horizontalDpi="300" verticalDpi="300" r:id="rId1"/>
  <headerFooter alignWithMargin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I19"/>
  <sheetViews>
    <sheetView tabSelected="1" topLeftCell="A6" zoomScale="91" workbookViewId="0">
      <selection activeCell="I15" sqref="I15"/>
    </sheetView>
  </sheetViews>
  <sheetFormatPr defaultColWidth="8.875" defaultRowHeight="13.5"/>
  <cols>
    <col min="3" max="3" width="22.875" customWidth="1"/>
    <col min="7" max="7" width="18.875" customWidth="1"/>
    <col min="9" max="9" width="53.5" customWidth="1"/>
  </cols>
  <sheetData>
    <row r="1" spans="1:7" ht="22.5">
      <c r="A1" s="15" t="s">
        <v>11</v>
      </c>
      <c r="B1" s="16"/>
      <c r="C1" s="17"/>
      <c r="D1" s="17"/>
      <c r="E1" s="17"/>
      <c r="F1" s="17"/>
      <c r="G1" s="18"/>
    </row>
    <row r="2" spans="1:7" ht="14.25" customHeight="1">
      <c r="A2" s="15"/>
      <c r="B2" s="16"/>
      <c r="C2" s="17"/>
      <c r="D2" s="17"/>
      <c r="E2" s="17"/>
      <c r="F2" s="17"/>
      <c r="G2" s="18"/>
    </row>
    <row r="3" spans="1:7" ht="14.25">
      <c r="B3" s="19" t="s">
        <v>10</v>
      </c>
      <c r="C3" s="17"/>
      <c r="D3" s="17"/>
      <c r="E3" s="17"/>
      <c r="F3" s="17"/>
      <c r="G3" s="18"/>
    </row>
    <row r="4" spans="1:7" ht="14.25">
      <c r="B4" s="19" t="s">
        <v>4</v>
      </c>
      <c r="C4" s="109">
        <v>45731</v>
      </c>
      <c r="D4" s="19"/>
      <c r="E4" s="19"/>
      <c r="F4" s="19"/>
      <c r="G4" s="19"/>
    </row>
    <row r="5" spans="1:7" ht="14.25">
      <c r="A5" s="19"/>
      <c r="B5" s="19"/>
      <c r="C5" s="19"/>
      <c r="D5" s="19"/>
      <c r="E5" s="19"/>
      <c r="F5" s="19"/>
      <c r="G5" s="19"/>
    </row>
    <row r="6" spans="1:7" ht="14.25">
      <c r="A6" s="19"/>
      <c r="B6" s="19"/>
      <c r="C6" s="19"/>
      <c r="D6" s="19"/>
      <c r="E6" s="19"/>
      <c r="F6" s="19"/>
      <c r="G6" s="19"/>
    </row>
    <row r="7" spans="1:7" ht="25.5">
      <c r="A7" s="19"/>
      <c r="B7" s="45" t="s">
        <v>17</v>
      </c>
      <c r="C7" s="46" t="s">
        <v>18</v>
      </c>
      <c r="D7" s="47" t="s">
        <v>38</v>
      </c>
      <c r="E7" s="46" t="s">
        <v>3</v>
      </c>
      <c r="F7" s="46" t="s">
        <v>39</v>
      </c>
      <c r="G7" s="48" t="s">
        <v>19</v>
      </c>
    </row>
    <row r="8" spans="1:7" s="57" customFormat="1" ht="14.25">
      <c r="A8" s="61"/>
      <c r="B8" s="62">
        <v>1</v>
      </c>
      <c r="C8" s="63" t="str">
        <f>Samples!B4</f>
        <v>Tạo và quản lý sự kiện</v>
      </c>
      <c r="D8" s="64">
        <f>Samples!B6</f>
        <v>35</v>
      </c>
      <c r="E8" s="63">
        <f>Samples!B7</f>
        <v>14</v>
      </c>
      <c r="F8" s="63">
        <f>Samples!D6</f>
        <v>18</v>
      </c>
      <c r="G8" s="64">
        <f>Samples!D7</f>
        <v>67</v>
      </c>
    </row>
    <row r="9" spans="1:7" s="57" customFormat="1" ht="14.25">
      <c r="A9" s="61"/>
      <c r="B9" s="62">
        <v>2</v>
      </c>
      <c r="C9" s="63" t="str">
        <f>Samples2!B4</f>
        <v>Đăng ký tham gia</v>
      </c>
      <c r="D9" s="107">
        <f>Samples2!B6</f>
        <v>3</v>
      </c>
      <c r="E9" s="108">
        <f>Samples2!B7</f>
        <v>3</v>
      </c>
      <c r="F9" s="108">
        <f>Samples2!D6</f>
        <v>7</v>
      </c>
      <c r="G9" s="64">
        <f>Samples2!D7</f>
        <v>13</v>
      </c>
    </row>
    <row r="10" spans="1:7" ht="14.25">
      <c r="A10" s="19"/>
      <c r="B10" s="32">
        <v>3</v>
      </c>
      <c r="C10" s="31" t="str">
        <f>Samples3!B4</f>
        <v>Gửi thông báo và nhắc nhở</v>
      </c>
      <c r="D10" s="65">
        <f>Samples3!B6</f>
        <v>1</v>
      </c>
      <c r="E10" s="30">
        <f>Samples3!B7</f>
        <v>2</v>
      </c>
      <c r="F10" s="30">
        <f>Samples3!D6</f>
        <v>9</v>
      </c>
      <c r="G10" s="116">
        <f>Samples3!D7</f>
        <v>12</v>
      </c>
    </row>
    <row r="11" spans="1:7" ht="14.25">
      <c r="A11" s="19"/>
      <c r="B11" s="49"/>
      <c r="C11" s="50" t="s">
        <v>20</v>
      </c>
      <c r="D11" s="51">
        <f>SUM(D6:D10)</f>
        <v>39</v>
      </c>
      <c r="E11" s="51">
        <f>SUM(E6:E10)</f>
        <v>19</v>
      </c>
      <c r="F11" s="51">
        <f>SUM(F6:F10)</f>
        <v>34</v>
      </c>
      <c r="G11" s="52">
        <f>SUM(G6:G10)</f>
        <v>92</v>
      </c>
    </row>
    <row r="12" spans="1:7" ht="14.25">
      <c r="A12" s="19"/>
      <c r="B12" s="20"/>
      <c r="C12" s="19"/>
      <c r="D12" s="21"/>
      <c r="E12" s="22"/>
      <c r="F12" s="22"/>
      <c r="G12" s="22"/>
    </row>
    <row r="13" spans="1:7" ht="14.25">
      <c r="A13" s="19"/>
      <c r="B13" s="19"/>
      <c r="C13" s="19" t="s">
        <v>21</v>
      </c>
      <c r="D13" s="19"/>
      <c r="E13" s="23">
        <f>(D11+E11)*100/G11</f>
        <v>63.043478260869563</v>
      </c>
      <c r="F13" s="19" t="s">
        <v>22</v>
      </c>
      <c r="G13" s="24"/>
    </row>
    <row r="14" spans="1:7" ht="14.25">
      <c r="A14" s="19"/>
      <c r="B14" s="19"/>
      <c r="C14" s="19" t="s">
        <v>23</v>
      </c>
      <c r="D14" s="19"/>
      <c r="E14" s="23">
        <f>D11*100/G11</f>
        <v>42.391304347826086</v>
      </c>
      <c r="F14" s="19" t="s">
        <v>22</v>
      </c>
      <c r="G14" s="24"/>
    </row>
    <row r="16" spans="1:7">
      <c r="C16" s="170"/>
      <c r="D16" s="170"/>
      <c r="E16" s="170"/>
      <c r="F16" s="170"/>
      <c r="G16" s="170"/>
    </row>
    <row r="17" spans="9:9" ht="14.25">
      <c r="I17" s="97" t="s">
        <v>614</v>
      </c>
    </row>
    <row r="18" spans="9:9" ht="71.25">
      <c r="I18" s="97" t="s">
        <v>621</v>
      </c>
    </row>
    <row r="19" spans="9:9" ht="57">
      <c r="I19" s="97" t="s">
        <v>615</v>
      </c>
    </row>
  </sheetData>
  <phoneticPr fontId="13"/>
  <pageMargins left="0.75" right="0.75" top="1" bottom="1" header="0.5" footer="0.5"/>
  <pageSetup orientation="landscape" r:id="rId1"/>
  <headerFooter alignWithMargins="0">
    <oddFooter>&amp;L&amp;"Tahoma,Regular"&amp;8 02ae-BM/PM/HDCV/FSOFT v1/0</oddFooter>
  </headerFooter>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Cover</vt:lpstr>
      <vt:lpstr>Samples</vt:lpstr>
      <vt:lpstr>Samples2</vt:lpstr>
      <vt:lpstr>Samples3</vt:lpstr>
      <vt:lpstr>Test Report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subject>Test Case</dc:subject>
  <dc:creator>Vadim V. Bobrenok</dc:creator>
  <dc:description>v1.2</dc:description>
  <cp:lastModifiedBy>VÕ THỊ TUYẾT NHUNG</cp:lastModifiedBy>
  <cp:lastPrinted>2006-08-02T10:15:15Z</cp:lastPrinted>
  <dcterms:created xsi:type="dcterms:W3CDTF">2002-07-27T17:17:25Z</dcterms:created>
  <dcterms:modified xsi:type="dcterms:W3CDTF">2025-04-27T16:12:21Z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Priority">
    <vt:lpwstr/>
  </property>
</Properties>
</file>